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KANTOR\AJAR\E KINERJA dan PERILAKU 360 Derajat\PERMENPAN 6 2022\5_9_2022\"/>
    </mc:Choice>
  </mc:AlternateContent>
  <bookViews>
    <workbookView xWindow="0" yWindow="0" windowWidth="19820" windowHeight="7820" tabRatio="932" firstSheet="2" activeTab="8"/>
  </bookViews>
  <sheets>
    <sheet name="PK JPT" sheetId="14" r:id="rId1"/>
    <sheet name="SKP JPT (Kuantitatif)" sheetId="2" r:id="rId2"/>
    <sheet name="SKP JPT (Kualitatif)" sheetId="1" r:id="rId3"/>
    <sheet name="Manual Indikator" sheetId="3" r:id="rId4"/>
    <sheet name="NonDirect Cascading (Workblock)" sheetId="4" r:id="rId5"/>
    <sheet name="MPH 1 tingkat" sheetId="5" r:id="rId6"/>
    <sheet name="MPH 2 tingkat" sheetId="6" r:id="rId7"/>
    <sheet name="MPH 2 JA" sheetId="13" r:id="rId8"/>
    <sheet name="Evaluasi Kinerja Kualitatif" sheetId="7" r:id="rId9"/>
    <sheet name="Evaluasi Kinerja Kuanti JPT" sheetId="8" r:id="rId10"/>
    <sheet name="Pola Distribusi" sheetId="11" r:id="rId11"/>
    <sheet name="Pola Distribusi (Contoh)" sheetId="12" r:id="rId12"/>
    <sheet name="Kuadran" sheetId="10" r:id="rId13"/>
  </sheets>
  <calcPr calcId="152511"/>
</workbook>
</file>

<file path=xl/calcChain.xml><?xml version="1.0" encoding="utf-8"?>
<calcChain xmlns="http://schemas.openxmlformats.org/spreadsheetml/2006/main">
  <c r="C26" i="10" l="1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H5" i="10"/>
  <c r="G5" i="10"/>
  <c r="F5" i="10"/>
  <c r="H4" i="10"/>
  <c r="G4" i="10"/>
  <c r="F4" i="10"/>
  <c r="H3" i="10"/>
  <c r="G3" i="10"/>
  <c r="F3" i="10"/>
  <c r="N8" i="12"/>
  <c r="K8" i="12"/>
  <c r="H8" i="12"/>
  <c r="E8" i="12"/>
  <c r="B8" i="12"/>
  <c r="H8" i="11"/>
  <c r="G8" i="11"/>
  <c r="F8" i="11"/>
  <c r="E8" i="11"/>
  <c r="D8" i="11"/>
  <c r="B4" i="11"/>
  <c r="A1" i="11"/>
  <c r="B5" i="11" s="1"/>
  <c r="G74" i="8"/>
  <c r="G73" i="8"/>
  <c r="F31" i="8"/>
  <c r="C31" i="8"/>
  <c r="B31" i="8"/>
  <c r="A31" i="8"/>
  <c r="F30" i="8"/>
  <c r="C30" i="8"/>
  <c r="B30" i="8"/>
  <c r="A30" i="8"/>
  <c r="F29" i="8"/>
  <c r="C29" i="8"/>
  <c r="B29" i="8"/>
  <c r="A29" i="8"/>
  <c r="F28" i="8"/>
  <c r="C28" i="8"/>
  <c r="B28" i="8"/>
  <c r="A28" i="8"/>
  <c r="F27" i="8"/>
  <c r="C27" i="8"/>
  <c r="B27" i="8"/>
  <c r="A27" i="8"/>
  <c r="F26" i="8"/>
  <c r="C26" i="8"/>
  <c r="B26" i="8"/>
  <c r="A26" i="8"/>
  <c r="F25" i="8"/>
  <c r="C25" i="8"/>
  <c r="B25" i="8"/>
  <c r="A25" i="8"/>
  <c r="F24" i="8"/>
  <c r="C24" i="8"/>
  <c r="B24" i="8"/>
  <c r="A24" i="8"/>
  <c r="F23" i="8"/>
  <c r="C23" i="8"/>
  <c r="B23" i="8"/>
  <c r="A23" i="8"/>
  <c r="F22" i="8"/>
  <c r="C22" i="8"/>
  <c r="B22" i="8"/>
  <c r="A22" i="8"/>
  <c r="F21" i="8"/>
  <c r="C21" i="8"/>
  <c r="B21" i="8"/>
  <c r="A21" i="8"/>
  <c r="D93" i="7"/>
  <c r="D92" i="7"/>
  <c r="B48" i="7"/>
  <c r="B46" i="7"/>
  <c r="A46" i="7"/>
  <c r="B45" i="7"/>
  <c r="B43" i="7"/>
  <c r="A43" i="7"/>
  <c r="B42" i="7"/>
  <c r="B40" i="7"/>
  <c r="A40" i="7"/>
  <c r="B39" i="7"/>
  <c r="B37" i="7"/>
  <c r="A37" i="7"/>
  <c r="B36" i="7"/>
  <c r="B34" i="7"/>
  <c r="A34" i="7"/>
  <c r="B33" i="7"/>
  <c r="B31" i="7"/>
  <c r="A31" i="7"/>
  <c r="B30" i="7"/>
  <c r="B28" i="7"/>
  <c r="A28" i="7"/>
  <c r="B27" i="7"/>
  <c r="B25" i="7"/>
  <c r="A25" i="7"/>
  <c r="B24" i="7"/>
  <c r="B23" i="7"/>
  <c r="B21" i="7"/>
  <c r="A21" i="7"/>
  <c r="B20" i="7"/>
  <c r="B18" i="7"/>
  <c r="A18" i="7"/>
  <c r="E65" i="2"/>
  <c r="A65" i="2"/>
  <c r="E64" i="2"/>
  <c r="A64" i="2"/>
  <c r="F27" i="2"/>
  <c r="F26" i="2"/>
  <c r="E31" i="8" s="1"/>
  <c r="F25" i="2"/>
  <c r="E30" i="8" s="1"/>
  <c r="F24" i="2"/>
  <c r="E29" i="8" s="1"/>
  <c r="F23" i="2"/>
  <c r="E28" i="8" s="1"/>
  <c r="F22" i="2"/>
  <c r="E27" i="8" s="1"/>
  <c r="F21" i="2"/>
  <c r="E26" i="8" s="1"/>
  <c r="F20" i="2"/>
  <c r="E25" i="8" s="1"/>
  <c r="F19" i="2"/>
  <c r="E24" i="8" s="1"/>
  <c r="F18" i="2"/>
  <c r="E23" i="8" s="1"/>
  <c r="F17" i="2"/>
  <c r="E22" i="8" s="1"/>
  <c r="F16" i="2"/>
  <c r="E21" i="8" s="1"/>
  <c r="D85" i="1"/>
  <c r="A85" i="1"/>
  <c r="D84" i="1"/>
  <c r="A84" i="1"/>
  <c r="B2" i="11" l="1"/>
  <c r="B6" i="11"/>
  <c r="B3" i="11"/>
  <c r="B7" i="11"/>
  <c r="B8" i="11" l="1"/>
</calcChain>
</file>

<file path=xl/comments1.xml><?xml version="1.0" encoding="utf-8"?>
<comments xmlns="http://schemas.openxmlformats.org/spreadsheetml/2006/main">
  <authors>
    <author>USER</author>
  </authors>
  <commentList>
    <comment ref="A7" authorId="0" shape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5" authorId="0" shape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Pimpinan dapat memberikan Ekspektasi khusus terhadap satu atau lebih aspek perilaku kerja Pegawai</t>
        </r>
      </text>
    </comment>
    <comment ref="D59" authorId="0" shape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Pimpinan dapat memberikan Ekspektasi khusus terhadap satu atau lebih aspek perilaku kerja Pegawai</t>
        </r>
      </text>
    </comment>
    <comment ref="D63" authorId="0" shape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Pimpinan dapat memberikan Ekspektasi khusus terhadap satu atau lebih aspek perilaku kerja Pegawai</t>
        </r>
      </text>
    </comment>
    <comment ref="D67" authorId="0" shape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Pimpinan dapat memberikan Ekspektasi khusus terhadap satu atau lebih aspek perilaku kerja Pegawai</t>
        </r>
      </text>
    </comment>
    <comment ref="D71" authorId="0" shape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Pimpinan dapat memberikan Ekspektasi khusus terhadap satu atau lebih aspek perilaku kerja Pegawai</t>
        </r>
      </text>
    </comment>
    <comment ref="D75" authorId="0" shape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Pimpinan dapat memberikan Ekspektasi khusus terhadap satu atau lebih aspek perilaku kerja Pegawai</t>
        </r>
      </text>
    </comment>
    <comment ref="D79" authorId="0" shape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Pimpinan dapat memberikan Ekspektasi khusus terhadap satu atau lebih aspek perilaku kerja Pegawai</t>
        </r>
      </text>
    </comment>
  </commentList>
</comments>
</file>

<file path=xl/sharedStrings.xml><?xml version="1.0" encoding="utf-8"?>
<sst xmlns="http://schemas.openxmlformats.org/spreadsheetml/2006/main" count="836" uniqueCount="306">
  <si>
    <t>SASARAN KINERJA PEGAWAI</t>
  </si>
  <si>
    <t>PENDEKATAN HASIL KERJA KUALITATIF</t>
  </si>
  <si>
    <t>BAGI PEJABAT PIMPINAN TINGGI DAN PIMPINAN UNIT MANDIRI</t>
  </si>
  <si>
    <t>BADAN KEPEGAWAIAN NEGARA</t>
  </si>
  <si>
    <t>PERIODE PENILAIAN: 03 JANUARI SD 31 DESEMBER TAHUN 2022</t>
  </si>
  <si>
    <t>NO</t>
  </si>
  <si>
    <t>PEGAWAI YANG DINILAI</t>
  </si>
  <si>
    <t>PEJABAT PENILAI KINERJA</t>
  </si>
  <si>
    <t>NAMA</t>
  </si>
  <si>
    <t>Achmad Slamet Hidayat</t>
  </si>
  <si>
    <t>Drs. Haryomo Dwi Putranto,M.Hum.</t>
  </si>
  <si>
    <t>NIP</t>
  </si>
  <si>
    <t>197202281999121001</t>
  </si>
  <si>
    <r>
      <rPr>
        <sz val="11"/>
        <color theme="1"/>
        <rFont val="Times New Roman"/>
        <charset val="134"/>
      </rPr>
      <t>NIP (*</t>
    </r>
    <r>
      <rPr>
        <i/>
        <sz val="11"/>
        <color theme="1"/>
        <rFont val="Times New Roman"/>
        <charset val="134"/>
      </rPr>
      <t>opsional</t>
    </r>
    <r>
      <rPr>
        <sz val="11"/>
        <color theme="1"/>
        <rFont val="Times New Roman"/>
        <charset val="134"/>
      </rPr>
      <t>)</t>
    </r>
  </si>
  <si>
    <t>196509141992031001</t>
  </si>
  <si>
    <t>PANGKAT/GOL. RUANG</t>
  </si>
  <si>
    <t>Pembina Utama Muda IV/d</t>
  </si>
  <si>
    <t>Pembina Utama Madya IV/e</t>
  </si>
  <si>
    <t>JABATAN</t>
  </si>
  <si>
    <t>Direktur Kinerja ASN</t>
  </si>
  <si>
    <t>Deputi Pembinaan Manajemen Kepegawaian</t>
  </si>
  <si>
    <t>UNIT KERJA</t>
  </si>
  <si>
    <t>Direktorat Kinerja ASN</t>
  </si>
  <si>
    <t>Kedeputian Pembinaan Manajemen Kepegawaian</t>
  </si>
  <si>
    <t>HASIL KERJA</t>
  </si>
  <si>
    <t>A. UTAMA</t>
  </si>
  <si>
    <t>Meningkatnya Manajemen Kinerja ASN yang efektif di Instansi Pemerintah di Instansi Pusat dan Daerah (Penugasan sesuai Perjanjian Kinerja dengan Deputi Pembinaan Manajemen Kepegawaian)</t>
  </si>
  <si>
    <t>Ukuran keberhasilan/ Indikator Kinerja Individu, Target, dan Perspektif:</t>
  </si>
  <si>
    <r>
      <rPr>
        <sz val="11"/>
        <color theme="1"/>
        <rFont val="Times New Roman"/>
        <charset val="134"/>
      </rPr>
      <t>Indeks efektivitas Pembinaan Manajemen Kinerja ASN dengan target 92 Poin (</t>
    </r>
    <r>
      <rPr>
        <i/>
        <sz val="11"/>
        <color theme="1"/>
        <rFont val="Times New Roman"/>
        <charset val="134"/>
      </rPr>
      <t>Customer Perspektif</t>
    </r>
    <r>
      <rPr>
        <sz val="11"/>
        <color theme="1"/>
        <rFont val="Times New Roman"/>
        <charset val="134"/>
      </rPr>
      <t>)</t>
    </r>
  </si>
  <si>
    <t>Terwujudnya pembinaan dan layanan Kepegawaian yang berkualitas prima (Penugasan sesuai Perjanjian Kinerja dengan Deputi Pembinaan Manajemen Kepegawaian)</t>
  </si>
  <si>
    <r>
      <rPr>
        <sz val="11"/>
        <color theme="1"/>
        <rFont val="Times New Roman"/>
        <charset val="134"/>
      </rPr>
      <t>- Indeks Kepuasan Instansi penerima layanan Pembinaan Manajemen Kinerja ASN dengan target 91 poin (</t>
    </r>
    <r>
      <rPr>
        <i/>
        <sz val="11"/>
        <color theme="1"/>
        <rFont val="Times New Roman"/>
        <charset val="134"/>
      </rPr>
      <t>Customer Perspektif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</si>
  <si>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- Persentase Instansi yang melaporkan Penilaian Kinerja ASN melalui E-Lapkin dengan target 85% (</t>
    </r>
    <r>
      <rPr>
        <i/>
        <sz val="11"/>
        <color theme="1"/>
        <rFont val="Times New Roman"/>
        <charset val="134"/>
      </rPr>
      <t>Customer Perspektif</t>
    </r>
    <r>
      <rPr>
        <sz val="11"/>
        <color theme="1"/>
        <rFont val="Times New Roman"/>
        <charset val="134"/>
      </rPr>
      <t>)</t>
    </r>
  </si>
  <si>
    <t>Indeks Kepuasan Instansi penerima layanan Pembinaan Manajemen Kinerja ASN berbasis IT (Penugasan sesuai Perjanjian Kinerja dengan Deputi Pembinaan Manajemen Kepegawaian)</t>
  </si>
  <si>
    <r>
      <rPr>
        <sz val="11"/>
        <color theme="1"/>
        <rFont val="Times New Roman"/>
        <charset val="134"/>
      </rPr>
      <t>Jumlah Rumusan Standar dan Pedoman untuk mendukung penerapan Sistem Manajemen Kinerja ASN dengan target 4 Rumusan (</t>
    </r>
    <r>
      <rPr>
        <i/>
        <sz val="11"/>
        <color theme="1"/>
        <rFont val="Times New Roman"/>
        <charset val="134"/>
      </rPr>
      <t>Internal Process Perspektif</t>
    </r>
    <r>
      <rPr>
        <sz val="11"/>
        <color theme="1"/>
        <rFont val="Times New Roman"/>
        <charset val="134"/>
      </rPr>
      <t>)</t>
    </r>
  </si>
  <si>
    <t>Implementasi Sistem Manajemen Kinerja ASN pada Instansi (Penugasan sesuai Perjanjian Kinerja dengan Deputi Pembinaan Manajemen Kepegawaian)</t>
  </si>
  <si>
    <r>
      <rPr>
        <sz val="11"/>
        <color theme="1"/>
        <rFont val="Times New Roman"/>
        <charset val="134"/>
      </rPr>
      <t>Persentase Instansi Pemerintah yang telah menggunakan Sistem Informasi Kinerja ASN dengan kriteria minimal Baik dengan target 70% (</t>
    </r>
    <r>
      <rPr>
        <i/>
        <sz val="11"/>
        <color theme="1"/>
        <rFont val="Times New Roman"/>
        <charset val="134"/>
      </rPr>
      <t>Interal Process Persepektif</t>
    </r>
    <r>
      <rPr>
        <sz val="11"/>
        <color theme="1"/>
        <rFont val="Times New Roman"/>
        <charset val="134"/>
      </rPr>
      <t>)</t>
    </r>
  </si>
  <si>
    <t>Terwujudnya pengelolaan data dan Informasi Kinerja ASN (Penugasan sesuai Perjanjian Kinerja dengan Deputi Pembinaan Manajemen Kepegawaian)</t>
  </si>
  <si>
    <r>
      <rPr>
        <sz val="11"/>
        <color theme="1"/>
        <rFont val="Times New Roman"/>
        <charset val="134"/>
      </rPr>
      <t>Jumlah laporan pengelolaan data dan informasi hasil penerapan kinerja ASN dengan target 1 Laporan (</t>
    </r>
    <r>
      <rPr>
        <i/>
        <sz val="11"/>
        <color theme="1"/>
        <rFont val="Times New Roman"/>
        <charset val="134"/>
      </rPr>
      <t>Internal Process Perspektif</t>
    </r>
    <r>
      <rPr>
        <sz val="11"/>
        <color theme="1"/>
        <rFont val="Times New Roman"/>
        <charset val="134"/>
      </rPr>
      <t>)</t>
    </r>
  </si>
  <si>
    <t>Terlakansannya Monitoring dan Evaluasi Kegiatan Direktorat Kinerja ASN (Penugasan sesuai Perjanjian Kinerja dengan Deputi Pembinaan Manajemen Kepegawaian)</t>
  </si>
  <si>
    <r>
      <rPr>
        <sz val="11"/>
        <color theme="1"/>
        <rFont val="Times New Roman"/>
        <charset val="134"/>
      </rPr>
      <t>Jumlah laporan Monitoring dan Evaluasi Kegiatan Direktorat Kinerja ASN dengan target 1 Laporan (</t>
    </r>
    <r>
      <rPr>
        <i/>
        <sz val="11"/>
        <color theme="1"/>
        <rFont val="Times New Roman"/>
        <charset val="134"/>
      </rPr>
      <t>Internal Process Perspektif</t>
    </r>
    <r>
      <rPr>
        <sz val="11"/>
        <color theme="1"/>
        <rFont val="Times New Roman"/>
        <charset val="134"/>
      </rPr>
      <t>)</t>
    </r>
  </si>
  <si>
    <t>Terwujudnya ASN BKN yang profesional di Lingkup Direktorat Kinerja ASN (Penugasan sesuai Perjanjian Kinerja dengan Deputi Pembinaan Manajemen Kepegawaian)</t>
  </si>
  <si>
    <r>
      <rPr>
        <sz val="11"/>
        <color theme="1"/>
        <rFont val="Times New Roman"/>
        <charset val="134"/>
      </rPr>
      <t>Indeks Profesionalitas ASN Direktorat Kinerja ASN dengan target 80% (</t>
    </r>
    <r>
      <rPr>
        <i/>
        <sz val="11"/>
        <color theme="1"/>
        <rFont val="Times New Roman"/>
        <charset val="134"/>
      </rPr>
      <t>Learn and Growth Perspektif</t>
    </r>
    <r>
      <rPr>
        <sz val="11"/>
        <color theme="1"/>
        <rFont val="Times New Roman"/>
        <charset val="134"/>
      </rPr>
      <t>)</t>
    </r>
  </si>
  <si>
    <t>Tersedianya Sistem Informasi ASN yang handal dan mudah diakses (Penugasan sesuai Perjanjian Kinerja dengan Deputi Pembinaan Manajemen Kepegawaian)</t>
  </si>
  <si>
    <r>
      <rPr>
        <sz val="11"/>
        <color theme="1"/>
        <rFont val="Times New Roman"/>
        <charset val="134"/>
      </rPr>
      <t>Persentase pemanfaatan Sistem Informasi yang terstandar dengan target 100% (</t>
    </r>
    <r>
      <rPr>
        <i/>
        <sz val="11"/>
        <color theme="1"/>
        <rFont val="Times New Roman"/>
        <charset val="134"/>
      </rPr>
      <t>Learn and Growth Perspektif</t>
    </r>
    <r>
      <rPr>
        <sz val="11"/>
        <color theme="1"/>
        <rFont val="Times New Roman"/>
        <charset val="134"/>
      </rPr>
      <t>)</t>
    </r>
  </si>
  <si>
    <t>Terwujudnya Birokrasi di lingkup Direktorat Kinerja ASN yang efektif, efisien, dan Berorientasi Pelayanan prima (Penugasan sesuai Perjanjian Kinerja dengan Deputi Pembinaan Manajemen Kepegawaian)</t>
  </si>
  <si>
    <r>
      <rPr>
        <sz val="11"/>
        <color theme="1"/>
        <rFont val="Times New Roman"/>
        <charset val="134"/>
      </rPr>
      <t>Persentase pemenuhan dokumen AKIP dengan target 100% (</t>
    </r>
    <r>
      <rPr>
        <i/>
        <sz val="11"/>
        <color theme="1"/>
        <rFont val="Times New Roman"/>
        <charset val="134"/>
      </rPr>
      <t>Learn and Growth Perspektif</t>
    </r>
    <r>
      <rPr>
        <sz val="11"/>
        <color theme="1"/>
        <rFont val="Times New Roman"/>
        <charset val="134"/>
      </rPr>
      <t>)</t>
    </r>
  </si>
  <si>
    <t>Terkelolanya Anggaran di lingkup Direktorat Kinerja ASN secara efisien dan akuntabel (Penugasan sesuai Perjanjian Kinerja dengan Deputi Pembinaan Manajemen Kepegawaian)</t>
  </si>
  <si>
    <r>
      <rPr>
        <sz val="11"/>
        <color theme="1"/>
        <rFont val="Times New Roman"/>
        <charset val="134"/>
      </rPr>
      <t>- Persentase kualitas pelaksanaan anggaran Direktorat Kinerja ASN dengan target 93% (</t>
    </r>
    <r>
      <rPr>
        <i/>
        <sz val="11"/>
        <color theme="1"/>
        <rFont val="Times New Roman"/>
        <charset val="134"/>
      </rPr>
      <t>Learn and Growth Perspektif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</si>
  <si>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- Persentase tindak lanjut hasil Audit Inspektorat/BPK dengan target 100% (</t>
    </r>
    <r>
      <rPr>
        <i/>
        <sz val="11"/>
        <color theme="1"/>
        <rFont val="Times New Roman"/>
        <charset val="134"/>
      </rPr>
      <t>Learn and Growth Perspektif</t>
    </r>
    <r>
      <rPr>
        <sz val="11"/>
        <color theme="1"/>
        <rFont val="Times New Roman"/>
        <charset val="134"/>
      </rPr>
      <t>)</t>
    </r>
  </si>
  <si>
    <t>B. TAMBAHAN</t>
  </si>
  <si>
    <t>(Hasil yang diharapkan dengan prioritas tinggi disertai dengan Jabatan Pimpinan yang memberikan penugasan)</t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</si>
  <si>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</si>
  <si>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</si>
  <si>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</si>
  <si>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</si>
  <si>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</si>
  <si>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</si>
  <si>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</si>
  <si>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</si>
  <si>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</si>
  <si>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</si>
  <si>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</si>
  <si>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</si>
  <si>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</si>
  <si>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</si>
  <si>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</si>
  <si>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</si>
  <si>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</si>
  <si>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</si>
  <si>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</si>
  <si>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</si>
  <si>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</si>
  <si>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</si>
  <si>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</si>
  <si>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</si>
  <si>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</si>
  <si>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</si>
  <si>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</si>
  <si>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</si>
  <si>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</si>
  <si>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</si>
  <si>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Pegawai Yang Dinilai</t>
  </si>
  <si>
    <t>Pejabat Penilai Kinerja</t>
  </si>
  <si>
    <t>PENDEKATAN HASIL KERJA KUANTITATIF</t>
  </si>
  <si>
    <t>PERIODE PENILAIAN: 01 JANUARI SD 31 DESEMBER TAHUN 2022</t>
  </si>
  <si>
    <t xml:space="preserve">Drs. Haryomo </t>
  </si>
  <si>
    <t>.....</t>
  </si>
  <si>
    <t>.......</t>
  </si>
  <si>
    <t>INSTANSI</t>
  </si>
  <si>
    <t>RENCANA HASIL KERJA</t>
  </si>
  <si>
    <t>INDIKATOR KINERJA INDIVIDU</t>
  </si>
  <si>
    <t>TARGET</t>
  </si>
  <si>
    <t>PERSPEKTIF</t>
  </si>
  <si>
    <t>(1)</t>
  </si>
  <si>
    <t>(2)</t>
  </si>
  <si>
    <t>(3)</t>
  </si>
  <si>
    <t>(4)</t>
  </si>
  <si>
    <t>(5)</t>
  </si>
  <si>
    <r>
      <t>Meningkatnya Pembinaan Manajemen Kinerja ASN yang efektif di Instansi Pemerintah Pusat dan Daerah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</si>
  <si>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Indeks efektivitas Pembinaan Manajemen Kinerja ASN</t>
  </si>
  <si>
    <t>Penerima Layanan</t>
  </si>
  <si>
    <t>92 Poin</t>
  </si>
  <si>
    <t>(Customer Perspektif)</t>
  </si>
  <si>
    <r>
      <t>Terwujudnya pembinaan dan layanan Kepegawaian yang berkualitas prima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</si>
  <si>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Indeks Kepuasan Instansi penerima layanan Pembinaan Manajemen Kinerja ASN</t>
  </si>
  <si>
    <t>91 poin</t>
  </si>
  <si>
    <t>-</t>
  </si>
  <si>
    <t>Persentase Instansi yang melaporkan Penilaian Kinerja ASN melalui E-Lapkin</t>
  </si>
  <si>
    <r>
      <t>Terwujudnya standar dan pedoman penilaian kinerja ASN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</si>
  <si>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Jumlah Rumusan Standar dan Pedoman untuk mendukung penerapan Sistem Manajemen Kinerja ASN</t>
  </si>
  <si>
    <t>4 Rumusan</t>
  </si>
  <si>
    <t>(Internal Process Perspektif)</t>
  </si>
  <si>
    <r>
      <t>Implementasi Sistem Manajemen Kinerja ASN pada Instansi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</si>
  <si>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Persentase Instansi Pemerintah yang telah menggunakan Sistem Informasi Kinerja ASN dengan kriteria minimal Baik</t>
  </si>
  <si>
    <t>Proses Bisnis</t>
  </si>
  <si>
    <t>(Interal Process Persepektif)</t>
  </si>
  <si>
    <r>
      <rPr>
        <sz val="11"/>
        <color theme="1"/>
        <rFont val="Times New Roman"/>
        <charset val="134"/>
      </rPr>
      <t>Terwujudnya pengelolaan data dan Informasi Kinerja ASN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</si>
  <si>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Jumlah laporan pengelolaan data dan informasi hasil penerapan kinerja ASN</t>
  </si>
  <si>
    <t>1 Laporan</t>
  </si>
  <si>
    <r>
      <t>Terlakansannya Monitoring dan Evaluasi Kegiatan Direktorat Kinerja ASN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</si>
  <si>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Jumlah laporan Monitoring dan Evaluasi Kegiatan Direktorat Kinerja ASN</t>
  </si>
  <si>
    <r>
      <rPr>
        <sz val="11"/>
        <color theme="1"/>
        <rFont val="Times New Roman"/>
        <charset val="134"/>
      </rPr>
      <t>Terwujudnya ASN BKN yang profesional di Lingkup Direktorat Kinerja ASN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</si>
  <si>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Indeks Profesionalitas ASN Direktorat Kinerja ASN</t>
  </si>
  <si>
    <t>Penguatan Internal</t>
  </si>
  <si>
    <t>(Learn and Growth Perspektif)</t>
  </si>
  <si>
    <r>
      <rPr>
        <sz val="11"/>
        <color theme="1"/>
        <rFont val="Times New Roman"/>
        <charset val="134"/>
      </rPr>
      <t>Tersedianya Sistem Informasi ASN yang handal dan mudah diakses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</si>
  <si>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Persentase pemanfaatan Sistem Informasi yang terstandar</t>
  </si>
  <si>
    <r>
      <rPr>
        <sz val="11"/>
        <color theme="1"/>
        <rFont val="Times New Roman"/>
        <charset val="134"/>
      </rPr>
      <t>Terwujudnya Birokrasi di lingkup Direktorat Kinerja ASN yang efektif, efisien, dan Berorientasi Pelayanan prima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</si>
  <si>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Persentase pemenuhan dokumen AKIP</t>
  </si>
  <si>
    <r>
      <rPr>
        <sz val="11"/>
        <color theme="1"/>
        <rFont val="Times New Roman"/>
        <charset val="134"/>
      </rPr>
      <t>Terkelolanya Anggaran di lingkup Direktorat Kinerja ASN secara efisien dan akuntabel (</t>
    </r>
    <r>
      <rPr>
        <i/>
        <sz val="11"/>
        <color theme="1"/>
        <rFont val="Times New Roman"/>
        <charset val="134"/>
      </rPr>
      <t>sesuai Perjanjian Kinerja dengan Deputi Pembinaan Manajemen Kepegawaian</t>
    </r>
    <r>
      <rPr>
        <sz val="11"/>
        <color theme="1"/>
        <rFont val="Times New Roman"/>
        <charset val="134"/>
      </rPr>
      <t>)</t>
    </r>
  </si>
  <si>
    <t>Persentase kualitas pelaksanaan anggaran Direktorat Kinerja ASN</t>
  </si>
  <si>
    <t>Anggaran</t>
  </si>
  <si>
    <t>Persentase tindak lanjut hasil Audit Inspektorat/BPK</t>
  </si>
  <si>
    <r>
      <rPr>
        <sz val="11"/>
        <color theme="1"/>
        <rFont val="Times New Roman"/>
        <charset val="134"/>
      </rPr>
      <t xml:space="preserve">Rencana Hasil Kerja Tambahan 1
</t>
    </r>
    <r>
      <rPr>
        <i/>
        <sz val="11"/>
        <color theme="0" tint="-0.499984740745262"/>
        <rFont val="Times New Roman"/>
        <charset val="134"/>
      </rPr>
      <t>(Hasil yang diharapkan dengan prioritas tinggi (Perjanjian Kinerja, Rencana Strategis, Rencana Kerja Tahunan, Direktif, dan/atau Rencana Aksi) disertai dengan Jabatan Pimpinan yang memberikan penugasan)</t>
    </r>
  </si>
  <si>
    <t>IKI. 1.1</t>
  </si>
  <si>
    <t>Target 1.1</t>
  </si>
  <si>
    <t>(Penerima Layanan/ Proses Bisnis/ Penguatan Internal/ Anggaran)</t>
  </si>
  <si>
    <t>MANUAL INDIKATOR</t>
  </si>
  <si>
    <t>SKP PEJABAT PIMPINAN TINGGI DAN PIMPINAN UNIT KERJA MANDIRI</t>
  </si>
  <si>
    <t>(NAMA INSTANSI)</t>
  </si>
  <si>
    <t>PERIODE PENILAIAN: ….. JANUARI SD …...DESEMBER 20XX</t>
  </si>
  <si>
    <t>UKURAN KEBERHASILAN/ INDIKATOR KINERJA</t>
  </si>
  <si>
    <t>TUJUAN</t>
  </si>
  <si>
    <t>DESKRIPSI</t>
  </si>
  <si>
    <t>Definsi</t>
  </si>
  <si>
    <r>
      <rPr>
        <sz val="11"/>
        <color theme="1"/>
        <rFont val="Times New Roman"/>
        <charset val="134"/>
      </rPr>
      <t>Formula (</t>
    </r>
    <r>
      <rPr>
        <i/>
        <sz val="11"/>
        <color theme="1"/>
        <rFont val="Times New Roman"/>
        <charset val="134"/>
      </rPr>
      <t>opsional bagi pendekatan hasil kerja kualitatif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</si>
  <si>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SATUAN PENGUKURAN
(</t>
    </r>
    <r>
      <rPr>
        <i/>
        <sz val="11"/>
        <color theme="1"/>
        <rFont val="Times New Roman"/>
        <charset val="134"/>
      </rPr>
      <t>opsional bagi pendekatan hasil kerja kualitatif</t>
    </r>
    <r>
      <rPr>
        <sz val="11"/>
        <color theme="1"/>
        <rFont val="Times New Roman"/>
        <charset val="134"/>
      </rPr>
      <t>)</t>
    </r>
  </si>
  <si>
    <t>KUALITATIF DAN TINGKAT KENDALI</t>
  </si>
  <si>
    <r>
      <rPr>
        <sz val="11"/>
        <color theme="1"/>
        <rFont val="Times New Roman"/>
        <charset val="134"/>
      </rPr>
      <t xml:space="preserve">(   ) </t>
    </r>
    <r>
      <rPr>
        <i/>
        <sz val="11"/>
        <color theme="1"/>
        <rFont val="Times New Roman"/>
        <charset val="134"/>
      </rPr>
      <t>Outcome</t>
    </r>
  </si>
  <si>
    <r>
      <rPr>
        <sz val="11"/>
        <color theme="1"/>
        <rFont val="Times New Roman"/>
        <charset val="134"/>
      </rPr>
      <t xml:space="preserve">(   ) </t>
    </r>
    <r>
      <rPr>
        <i/>
        <sz val="11"/>
        <color theme="1"/>
        <rFont val="Times New Roman"/>
        <charset val="134"/>
      </rPr>
      <t>Outcome Antara</t>
    </r>
  </si>
  <si>
    <r>
      <rPr>
        <sz val="11"/>
        <color theme="1"/>
        <rFont val="Times New Roman"/>
        <charset val="134"/>
      </rPr>
      <t xml:space="preserve">(   ) </t>
    </r>
    <r>
      <rPr>
        <i/>
        <sz val="11"/>
        <color theme="1"/>
        <rFont val="Times New Roman"/>
        <charset val="134"/>
      </rPr>
      <t xml:space="preserve">Outcome </t>
    </r>
    <r>
      <rPr>
        <sz val="11"/>
        <color theme="1"/>
        <rFont val="Times New Roman"/>
        <charset val="134"/>
      </rPr>
      <t>kendali rendah</t>
    </r>
  </si>
  <si>
    <t>SUMBER DATA</t>
  </si>
  <si>
    <t>PERIODE PELAPORAN</t>
  </si>
  <si>
    <t>(   ) Bulanan</t>
  </si>
  <si>
    <t>(   ) Triwulanan</t>
  </si>
  <si>
    <t>(   ) Semesteran</t>
  </si>
  <si>
    <t>(   ) Tahunan</t>
  </si>
  <si>
    <t>WORKBLOCK UNTUK IDENTIFIKASI STRATEGI PENCAPAIAN HASIL KERJA</t>
  </si>
  <si>
    <t>JUDUL INISIATIF STRATEGI PENCAPAIAN IKU</t>
  </si>
  <si>
    <t>Meningkatnya Manajemen Kinerja ASN yang efektif di Instansi Pemerintah di Instansi Pusat dan Daerah</t>
  </si>
  <si>
    <t>INDIKATOR DAN TARGET YANG DIINTERVENSI</t>
  </si>
  <si>
    <t>PEMILIK STRATEGI</t>
  </si>
  <si>
    <t>PIHAK YANG TERLIBAT</t>
  </si>
  <si>
    <t>Koordinator 1 2 3</t>
  </si>
  <si>
    <t>WAKTU PENYELESAIAN</t>
  </si>
  <si>
    <t>12 Bulan</t>
  </si>
  <si>
    <t>PENERIMA MANFAAT</t>
  </si>
  <si>
    <t>Instansi</t>
  </si>
  <si>
    <t>Meningkatkan efektivitas pembinaan SMK</t>
  </si>
  <si>
    <t>ANGGARAN</t>
  </si>
  <si>
    <t>1,5 M</t>
  </si>
  <si>
    <r>
      <rPr>
        <sz val="11"/>
        <color theme="1"/>
        <rFont val="Times New Roman"/>
        <charset val="134"/>
      </rPr>
      <t>STRATEGI (</t>
    </r>
    <r>
      <rPr>
        <i/>
        <sz val="11"/>
        <color theme="1"/>
        <rFont val="Times New Roman"/>
        <charset val="134"/>
      </rPr>
      <t>KEY ACTIVITIES</t>
    </r>
    <r>
      <rPr>
        <sz val="11"/>
        <color theme="1"/>
        <rFont val="Times New Roman"/>
        <charset val="134"/>
      </rPr>
      <t>)</t>
    </r>
  </si>
  <si>
    <t>A. RUTIN</t>
  </si>
  <si>
    <t>Coaching Clinic (Koordinator 2)</t>
  </si>
  <si>
    <t>Standar (Koordinator 1)</t>
  </si>
  <si>
    <t>Pengukuran Indeks (Koordinator 3)</t>
  </si>
  <si>
    <t>B. TRANSFORMATIF</t>
  </si>
  <si>
    <t>Pembuatan modul E-Learning</t>
  </si>
  <si>
    <t>Action Plan</t>
  </si>
  <si>
    <r>
      <rPr>
        <sz val="11"/>
        <color theme="1"/>
        <rFont val="Times New Roman"/>
        <charset val="134"/>
      </rPr>
      <t>KELUARAN KUNCI (</t>
    </r>
    <r>
      <rPr>
        <i/>
        <sz val="11"/>
        <color theme="1"/>
        <rFont val="Times New Roman"/>
        <charset val="134"/>
      </rPr>
      <t>KEY MILESTONE</t>
    </r>
    <r>
      <rPr>
        <sz val="11"/>
        <color theme="1"/>
        <rFont val="Times New Roman"/>
        <charset val="134"/>
      </rPr>
      <t>)</t>
    </r>
  </si>
  <si>
    <t>Jumlah Laporan Pelaksanaan Coaching Clinic</t>
  </si>
  <si>
    <t>Pedoman</t>
  </si>
  <si>
    <t>Indeks</t>
  </si>
  <si>
    <t>3 Video E-Learning</t>
  </si>
  <si>
    <t>MATRIKS PEMBAGIAN PERAN DAN HASIL</t>
  </si>
  <si>
    <t>PEGAWAI</t>
  </si>
  <si>
    <r>
      <rPr>
        <i/>
        <sz val="11"/>
        <color theme="1"/>
        <rFont val="Times New Roman"/>
        <charset val="134"/>
      </rPr>
      <t xml:space="preserve">OUTCOME </t>
    </r>
    <r>
      <rPr>
        <sz val="11"/>
        <color theme="1"/>
        <rFont val="Times New Roman"/>
        <charset val="134"/>
      </rPr>
      <t>ANTARA/</t>
    </r>
    <r>
      <rPr>
        <i/>
        <sz val="11"/>
        <color theme="1"/>
        <rFont val="Times New Roman"/>
        <charset val="134"/>
      </rPr>
      <t>OUTPUT</t>
    </r>
    <r>
      <rPr>
        <sz val="11"/>
        <color theme="1"/>
        <rFont val="Times New Roman"/>
        <charset val="134"/>
      </rPr>
      <t>/LAYANAN</t>
    </r>
  </si>
  <si>
    <t>INDIKATOR KINERJA 1</t>
  </si>
  <si>
    <t>INDIKATOR KINERJA 2</t>
  </si>
  <si>
    <t>INDIKATOR KINERJA 3</t>
  </si>
  <si>
    <t>INDIKATOR KINERJA 4</t>
  </si>
  <si>
    <t>INDIKATOR KINERJA 5</t>
  </si>
  <si>
    <t>INDIKATOR KINERJA 6</t>
  </si>
  <si>
    <t>INDIKATOR KINERJA 7</t>
  </si>
  <si>
    <t>INDIKATOR KINERJA 8</t>
  </si>
  <si>
    <t>INDIKATOR KINERJA 9</t>
  </si>
  <si>
    <t>INDIKATOR KINERJA 10</t>
  </si>
  <si>
    <t>INDIKATOR KINERJA 11</t>
  </si>
  <si>
    <t>INDIKATOR KINERJA 12</t>
  </si>
  <si>
    <t>NAMA PEGAWAI</t>
  </si>
  <si>
    <t>NAMA  JABATAN</t>
  </si>
  <si>
    <t>PERAN HASIL (RENCANA KINERJA) 1</t>
  </si>
  <si>
    <t>TIDAK ADA PERAN</t>
  </si>
  <si>
    <t>PERAN HASIL (RENCANA KINERJA) 2</t>
  </si>
  <si>
    <t>PERAN HASIL (RENCANA KINERJA) 3</t>
  </si>
  <si>
    <t xml:space="preserve">Samsul </t>
  </si>
  <si>
    <t>Bimbingan Teknis Pembinaan Manajemen Kinerja  pada seluruh K/L/D  sesuai dengan target pada POK</t>
  </si>
  <si>
    <t>Kepuasan Instansi dalam Menerima Layanan Pembinaan Manajemen Kinerja ASN</t>
  </si>
  <si>
    <t>Meningkatnya Instansi yang Memanfaatkan IT dalam Mendukung Manajemen Kinerja</t>
  </si>
  <si>
    <t>Evaluasi Pembinaan dan pengukuran efektifitas pembinaan Sistem Manajemen Kinerja</t>
  </si>
  <si>
    <t xml:space="preserve">Cari </t>
  </si>
  <si>
    <t xml:space="preserve">Sugiharto </t>
  </si>
  <si>
    <t>Eka</t>
  </si>
  <si>
    <t>Analis Kepegawaian Muda</t>
  </si>
  <si>
    <t>Tersusunnya instrumen layanan pembinaan  manajemen kinerja ASN</t>
  </si>
  <si>
    <t>Tersusunnya Instrument Evaluasi untuk mengukur keberhasilan penerapan Sistem Manajemen Kinerja pada K/L/D</t>
  </si>
  <si>
    <t>Arie</t>
  </si>
  <si>
    <t>Tersedianya konsep jawaban bagi instansi yang mengajukan konsultasi melalui E-Lapor secara periodik</t>
  </si>
  <si>
    <t>Tersusunnya Instrument Pengukuran efektifitas terhadap beberapa model pembinaan</t>
  </si>
  <si>
    <t>Desie</t>
  </si>
  <si>
    <t>Analis Kinerja</t>
  </si>
  <si>
    <t>Tersedianya Bahan Bimbingan yang  mendukung pelaksanaan pembinaan  baik secara offline maupun online</t>
  </si>
  <si>
    <t>Tersedianya Dokumen administrasi penyusunan instrument evaluasi dan pembinaan Sistem Manajemen Kinerja yang lengkap</t>
  </si>
  <si>
    <t>Zahara</t>
  </si>
  <si>
    <t>Tersediannya layanan pendaftaran  bimbingan, coaching clinique dan     jamuan konsumsi yang responsif</t>
  </si>
  <si>
    <t>REKAMAN INFORMASI UMPAN BALIK BERKELANJUTAN</t>
  </si>
  <si>
    <t>PERIODE: TRIWULAN I/II/III/IV-AKHIR*</t>
  </si>
  <si>
    <t>PERIODE PENILAIAN: …... JANUARI SD ….... DESEMBER TAHUN 20XX</t>
  </si>
  <si>
    <t>NAMA PEGAWAI YANG DINILAI</t>
  </si>
  <si>
    <t>NAMA PEJABAT PENILAI KINERJA</t>
  </si>
  <si>
    <t>NIP PEGAWAI YANG DINILAI</t>
  </si>
  <si>
    <t>NIP PEJABAT PENILAI KINERJA</t>
  </si>
  <si>
    <t>PANGKAT/GOL. RUANG PEGAWAI YANG DINILAI</t>
  </si>
  <si>
    <t>PANGKAT/GOL. RUANG PEJABAT PENILAI KINERJA</t>
  </si>
  <si>
    <t>JABATAN PEGAWAI YANG DINILAI</t>
  </si>
  <si>
    <t>JABATAN PEJABAT PENILAI KINERJA</t>
  </si>
  <si>
    <t>UNIT KERJA PEGAWAI YANG DINILAI</t>
  </si>
  <si>
    <t>UNIT KERJA PEJABAT PENILAI KINERJA</t>
  </si>
  <si>
    <t>CAPAIAN KINERJA ORGANISASI*</t>
  </si>
  <si>
    <t>BUTUH PERBAIKAN</t>
  </si>
  <si>
    <t>POLA DISTRIBUSI:</t>
  </si>
  <si>
    <t>REALISASI BERDASARKAN BUKTI DUKUNG</t>
  </si>
  <si>
    <t>UMPAN BALIK BERKELANJUTAN BERDASARKAN BUKTI DUKUNG</t>
  </si>
  <si>
    <t>Ukuran keberhasilan/ indikator kinerja individu dan Target:</t>
  </si>
  <si>
    <t>(Hasil yang diharapkan)</t>
  </si>
  <si>
    <t>RATING PERILAKU KERJA*</t>
  </si>
  <si>
    <t>DI ATAS EKSPEKTASI/ SESUAI EKSPEKTASI/ DIBAWAH EKSPEKTASI**</t>
  </si>
  <si>
    <t>PREDIKAT KINERJA PEGAWAI*</t>
  </si>
  <si>
    <r>
      <rPr>
        <sz val="11"/>
        <color theme="1"/>
        <rFont val="Times New Roman"/>
        <charset val="134"/>
      </rPr>
      <t>SANGAT BAIK/ BAIK/ BUTUH PERBAIKAN/ KURANG (</t>
    </r>
    <r>
      <rPr>
        <i/>
        <sz val="11"/>
        <color theme="1"/>
        <rFont val="Times New Roman"/>
        <charset val="134"/>
      </rPr>
      <t>MISCONDUCT</t>
    </r>
    <r>
      <rPr>
        <sz val="11"/>
        <color theme="1"/>
        <rFont val="Times New Roman"/>
        <charset val="134"/>
      </rPr>
      <t>)/ SANGAT KURANG</t>
    </r>
  </si>
  <si>
    <t>(tempat, tanggal, bulan, tahun)</t>
  </si>
  <si>
    <t>*) pilih salah satu periode</t>
  </si>
  <si>
    <t>NO.</t>
  </si>
  <si>
    <t xml:space="preserve">INSTANSI </t>
  </si>
  <si>
    <t>INSTANSI PEJABAT PENILAI KINERJA</t>
  </si>
  <si>
    <t>ISTIMEWA</t>
  </si>
  <si>
    <t>(6)</t>
  </si>
  <si>
    <t>(7)</t>
  </si>
  <si>
    <t xml:space="preserve">Rencana Hasil Kerja Tambahan 1
</t>
  </si>
  <si>
    <t>Istimewa</t>
  </si>
  <si>
    <t>Baik</t>
  </si>
  <si>
    <t>Butuh Perbaikan</t>
  </si>
  <si>
    <r>
      <rPr>
        <sz val="11"/>
        <color theme="1"/>
        <rFont val="Calibri"/>
        <charset val="134"/>
        <scheme val="minor"/>
      </rPr>
      <t>Kurang/</t>
    </r>
    <r>
      <rPr>
        <i/>
        <sz val="11"/>
        <color theme="1"/>
        <rFont val="Calibri"/>
        <charset val="134"/>
        <scheme val="minor"/>
      </rPr>
      <t>Missconduct</t>
    </r>
  </si>
  <si>
    <t>Sangat Kurang</t>
  </si>
  <si>
    <t>Kategori</t>
  </si>
  <si>
    <t>Pola Distribusi</t>
  </si>
  <si>
    <t>Sangat
Kurang</t>
  </si>
  <si>
    <r>
      <rPr>
        <sz val="11"/>
        <color theme="1"/>
        <rFont val="Calibri"/>
        <charset val="134"/>
        <scheme val="minor"/>
      </rPr>
      <t xml:space="preserve">Kurang/
</t>
    </r>
    <r>
      <rPr>
        <i/>
        <sz val="11"/>
        <color theme="1"/>
        <rFont val="Calibri"/>
        <charset val="134"/>
        <scheme val="minor"/>
      </rPr>
      <t>Misconduct</t>
    </r>
  </si>
  <si>
    <t>Butuh
Perbaikan</t>
  </si>
  <si>
    <t>Sangat
Baik</t>
  </si>
  <si>
    <t>Jumlah</t>
  </si>
  <si>
    <r>
      <rPr>
        <sz val="11"/>
        <color theme="1"/>
        <rFont val="Calibri"/>
        <charset val="134"/>
        <scheme val="minor"/>
      </rPr>
      <t>Kurang/</t>
    </r>
    <r>
      <rPr>
        <i/>
        <sz val="11"/>
        <color theme="1"/>
        <rFont val="Calibri"/>
        <charset val="134"/>
        <scheme val="minor"/>
      </rPr>
      <t>Misconduct</t>
    </r>
  </si>
  <si>
    <t>Sangat Baik</t>
  </si>
  <si>
    <t>MENU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</si>
  <si>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</si>
  <si>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</si>
  <si>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</si>
  <si>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</si>
  <si>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</si>
  <si>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</si>
  <si>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</si>
  <si>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BAIK</t>
  </si>
  <si>
    <r>
      <rPr>
        <sz val="11"/>
        <color theme="1"/>
        <rFont val="Calibri"/>
        <charset val="134"/>
        <scheme val="minor"/>
      </rPr>
      <t>KURANG/</t>
    </r>
    <r>
      <rPr>
        <i/>
        <sz val="11"/>
        <color theme="1"/>
        <rFont val="Calibri"/>
        <charset val="134"/>
        <scheme val="minor"/>
      </rPr>
      <t>MISS CONDUCT</t>
    </r>
  </si>
  <si>
    <t>SANGAT KURANG</t>
  </si>
  <si>
    <t>KURANG/MISS CONDUCT</t>
  </si>
  <si>
    <t>SASARAN STRATEGIS</t>
  </si>
  <si>
    <t xml:space="preserve">Meningkatnya Pembinaan Manajemen Kinerja ASN yang efektif di Instansi Pemerintah Pusat dan Daerah </t>
  </si>
  <si>
    <t xml:space="preserve">Terwujudnya pembinaan dan layanan Kepegawaian yang berkualitas prima </t>
  </si>
  <si>
    <t xml:space="preserve">Terwujudnya standar dan pedoman penilaian kinerja ASN </t>
  </si>
  <si>
    <t xml:space="preserve">Implementasi Sistem Manajemen Kinerja ASN pada Instansi </t>
  </si>
  <si>
    <t xml:space="preserve">Terwujudnya pengelolaan data dan Informasi Kinerja ASN </t>
  </si>
  <si>
    <t xml:space="preserve">Terlakansannya Monitoring dan Evaluasi Kegiatan Direktorat Kinerja ASN </t>
  </si>
  <si>
    <t xml:space="preserve">Terwujudnya ASN BKN yang profesional di Lingkup Direktorat Kinerja ASN </t>
  </si>
  <si>
    <t xml:space="preserve">Tersedianya Sistem Informasi ASN yang handal dan mudah diakses </t>
  </si>
  <si>
    <t xml:space="preserve">Terwujudnya Birokrasi di lingkup Direktorat Kinerja ASN yang efektif, efisien, dan Berorientasi Pelayanan prima </t>
  </si>
  <si>
    <t xml:space="preserve">Terkelolanya Anggaran di lingkup Direktorat Kinerja ASN secara efisien dan akuntabel </t>
  </si>
  <si>
    <t>PERJANJIAN KINERJA DIREKTUR KINERJA ASN</t>
  </si>
  <si>
    <t>TAHUN 2022</t>
  </si>
  <si>
    <t>92 point</t>
  </si>
  <si>
    <t>91 point</t>
  </si>
  <si>
    <t>Analis Kepegawaian Madya (Ketua Tim/Koordinator  terkait Bimbingan Teknis dan Evaluasi)</t>
  </si>
  <si>
    <r>
      <t>Meningkatnya Pelayanan Bimbingan,  coaching clinic dan asistensi penilaian kinerja bagi instansi yang mengajukan  pada </t>
    </r>
    <r>
      <rPr>
        <b/>
        <sz val="12"/>
        <color rgb="FF000000"/>
        <rFont val="Times New Roman"/>
        <family val="1"/>
      </rPr>
      <t>minggu ketiga dan keempat</t>
    </r>
  </si>
  <si>
    <r>
      <t>Meningkatnya Pelayanan Bimbingan,  coaching klinik dan asistensi penilaian kinerja bagi instansi yang mengajukan  pada </t>
    </r>
    <r>
      <rPr>
        <b/>
        <sz val="12"/>
        <color rgb="FF000000"/>
        <rFont val="Times New Roman"/>
        <family val="1"/>
      </rPr>
      <t>minggu pertama dan kedua</t>
    </r>
  </si>
  <si>
    <t>Analis Kepegawaian Madya (Ketua Tim/Koordinator  terkait Perumusan Standar Kinerja)</t>
  </si>
  <si>
    <t>Analis Kepegawaian Madya (Ketua Tim/Koordinator  terkait Pengelolaan Data Kinerja ASN)</t>
  </si>
  <si>
    <t>SS=RHK</t>
  </si>
  <si>
    <t>IKI=IKI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</si>
</sst>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i/>
      <sz val="11"/>
      <name val="Times New Roman"/>
      <charset val="134"/>
    </font>
    <font>
      <i/>
      <sz val="11"/>
      <color theme="0" tint="-0.499984740745262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0" tint="-0.499984740745262"/>
      <name val="Times New Roman"/>
      <charset val="134"/>
    </font>
    <font>
      <sz val="12"/>
      <color rgb="FF0C08C8"/>
      <name val="Times New Roman"/>
      <charset val="134"/>
    </font>
    <font>
      <i/>
      <sz val="11"/>
      <color theme="1"/>
      <name val="Calibri"/>
      <charset val="134"/>
      <scheme val="minor"/>
    </font>
    <font>
      <sz val="9"/>
      <name val="Tahoma"/>
      <charset val="134"/>
    </font>
    <font>
      <b/>
      <sz val="9"/>
      <name val="Tahoma"/>
      <charset val="134"/>
    </font>
    <font>
      <sz val="11"/>
      <color theme="1"/>
      <name val="Calibri"/>
      <charset val="134"/>
      <scheme val="minor"/>
    </font>
    <font>
      <b/>
      <sz val="18"/>
      <color theme="1"/>
      <name val="Arial Rounded MT Bold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0" fillId="0" borderId="0" xfId="1" applyFont="1"/>
    <xf numFmtId="9" fontId="0" fillId="0" borderId="0" xfId="0" applyNumberFormat="1"/>
    <xf numFmtId="0" fontId="2" fillId="0" borderId="0" xfId="2" applyAlignment="1">
      <alignment horizontal="center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9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7" fillId="0" borderId="5" xfId="0" applyFont="1" applyBorder="1" applyAlignment="1">
      <alignment horizontal="left" vertical="top" wrapText="1"/>
    </xf>
    <xf numFmtId="0" fontId="8" fillId="0" borderId="17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2" borderId="5" xfId="0" applyFont="1" applyFill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4" fillId="0" borderId="5" xfId="0" quotePrefix="1" applyFont="1" applyBorder="1"/>
    <xf numFmtId="0" fontId="3" fillId="2" borderId="5" xfId="0" quotePrefix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9" fontId="3" fillId="0" borderId="6" xfId="0" applyNumberFormat="1" applyFont="1" applyBorder="1" applyAlignment="1">
      <alignment horizontal="center" vertical="top"/>
    </xf>
    <xf numFmtId="9" fontId="3" fillId="0" borderId="6" xfId="1" applyFont="1" applyBorder="1" applyAlignment="1">
      <alignment horizontal="center" vertical="top"/>
    </xf>
    <xf numFmtId="9" fontId="3" fillId="0" borderId="12" xfId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3" fillId="0" borderId="15" xfId="0" quotePrefix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3" fillId="0" borderId="18" xfId="0" quotePrefix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14" xfId="0" quotePrefix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3" fillId="0" borderId="15" xfId="0" quotePrefix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quotePrefix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2" borderId="6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1">
    <dxf>
      <font>
        <color theme="0"/>
      </font>
      <border>
        <top/>
      </border>
    </dxf>
  </dxfs>
  <tableStyles count="0" defaultTableStyle="TableStyleMedium2" defaultPivotStyle="PivotStyleLight16"/>
  <colors>
    <mruColors>
      <color rgb="FF0C0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KURVA DISTRIBUSI PREDIKAT KINERJA PEGAWA DENGAN CAPAIAN KINERJA ORGANISASI SANGAT BAIK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'Pola Distribusi'!$B$3:$B$7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65520"/>
        <c:axId val="448862800"/>
      </c:scatterChart>
      <c:valAx>
        <c:axId val="4488655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D" sz="900"/>
                  <a:t>Sangat Kurang    Kurang/</a:t>
                </a:r>
                <a:r>
                  <a:rPr lang="en-ID" sz="900" i="1"/>
                  <a:t>Misconduct    </a:t>
                </a:r>
                <a:r>
                  <a:rPr lang="en-ID" sz="900"/>
                  <a:t>Butuh Perbaikan      Sangat Baik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448862800"/>
        <c:crosses val="autoZero"/>
        <c:crossBetween val="midCat"/>
      </c:valAx>
      <c:valAx>
        <c:axId val="4488628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D"/>
                  <a:t>Frekuensi Pegawai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448865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KURVA DISTRIBUSI PREDIKAT KINERJA PEGAWA DENGAN CAPAIAN KINERJA ORGANISASI SANGAT BAIK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'Pola Distribusi'!$B$3:$B$7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74224"/>
        <c:axId val="448863344"/>
      </c:scatterChart>
      <c:valAx>
        <c:axId val="4488742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D" sz="900"/>
                  <a:t>Sangat Kurang   Kurang/Misconduct    Butuh Perbaikan      Sangat Baik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448863344"/>
        <c:crosses val="autoZero"/>
        <c:crossBetween val="midCat"/>
      </c:valAx>
      <c:valAx>
        <c:axId val="448863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D"/>
                  <a:t>Frekuensi Pegawai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448874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(Contoh)'!$B$2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815744"/>
        <c:axId val="454812480"/>
      </c:lineChart>
      <c:catAx>
        <c:axId val="45481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12480"/>
        <c:crosses val="autoZero"/>
        <c:auto val="1"/>
        <c:lblAlgn val="ctr"/>
        <c:lblOffset val="100"/>
        <c:noMultiLvlLbl val="1"/>
      </c:catAx>
      <c:valAx>
        <c:axId val="45481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1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(Contoh)'!$E$2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(Contoh)'!$E$3:$E$7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925360"/>
        <c:axId val="507926992"/>
      </c:lineChart>
      <c:catAx>
        <c:axId val="50792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26992"/>
        <c:crosses val="autoZero"/>
        <c:auto val="1"/>
        <c:lblAlgn val="ctr"/>
        <c:lblOffset val="100"/>
        <c:noMultiLvlLbl val="1"/>
      </c:catAx>
      <c:valAx>
        <c:axId val="50792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2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(Contoh)'!$H$2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(Contoh)'!$G$3:$G$7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(Contoh)'!$H$3:$H$7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916112"/>
        <c:axId val="507915024"/>
      </c:lineChart>
      <c:catAx>
        <c:axId val="50791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5024"/>
        <c:crosses val="autoZero"/>
        <c:auto val="1"/>
        <c:lblAlgn val="ctr"/>
        <c:lblOffset val="100"/>
        <c:noMultiLvlLbl val="1"/>
      </c:catAx>
      <c:valAx>
        <c:axId val="50791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(Contoh)'!$K$2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(Contoh)'!$J$3:$J$7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(Contoh)'!$K$3:$K$7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912848"/>
        <c:axId val="507924816"/>
      </c:lineChart>
      <c:catAx>
        <c:axId val="50791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24816"/>
        <c:crosses val="autoZero"/>
        <c:auto val="1"/>
        <c:lblAlgn val="ctr"/>
        <c:lblOffset val="100"/>
        <c:noMultiLvlLbl val="1"/>
      </c:catAx>
      <c:valAx>
        <c:axId val="50792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(Contoh)'!$N$2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(Contoh)'!$M$3:$M$7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(Contoh)'!$N$3:$N$7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916656"/>
        <c:axId val="507925904"/>
      </c:lineChart>
      <c:catAx>
        <c:axId val="50791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25904"/>
        <c:crosses val="autoZero"/>
        <c:auto val="1"/>
        <c:lblAlgn val="ctr"/>
        <c:lblOffset val="100"/>
        <c:noMultiLvlLbl val="1"/>
      </c:catAx>
      <c:valAx>
        <c:axId val="50792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874059</xdr:colOff>
      <xdr:row>14</xdr:row>
      <xdr:rowOff>76040</xdr:rowOff>
    </xdr:from>
    <xdr:to>
      <xdr:col>5</xdr:col>
      <xdr:colOff>159684</xdr:colOff>
      <xdr:row>14</xdr:row>
      <xdr:rowOff>2636360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1063336</xdr:colOff>
      <xdr:row>15</xdr:row>
      <xdr:rowOff>67541</xdr:rowOff>
    </xdr:from>
    <xdr:to>
      <xdr:col>9</xdr:col>
      <xdr:colOff>253711</xdr:colOff>
      <xdr:row>15</xdr:row>
      <xdr:rowOff>2627861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114300</xdr:rowOff>
    </xdr:from>
    <xdr:to>
      <xdr:col>1</xdr:col>
      <xdr:colOff>874394</xdr:colOff>
      <xdr:row>16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8</xdr:row>
      <xdr:rowOff>76200</xdr:rowOff>
    </xdr:from>
    <xdr:to>
      <xdr:col>4</xdr:col>
      <xdr:colOff>883920</xdr:colOff>
      <xdr:row>16</xdr:row>
      <xdr:rowOff>15240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8</xdr:row>
      <xdr:rowOff>104775</xdr:rowOff>
    </xdr:from>
    <xdr:to>
      <xdr:col>7</xdr:col>
      <xdr:colOff>883920</xdr:colOff>
      <xdr:row>16</xdr:row>
      <xdr:rowOff>43815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8</xdr:row>
      <xdr:rowOff>123825</xdr:rowOff>
    </xdr:from>
    <xdr:to>
      <xdr:col>10</xdr:col>
      <xdr:colOff>893445</xdr:colOff>
      <xdr:row>16</xdr:row>
      <xdr:rowOff>62865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</xdr:row>
      <xdr:rowOff>76200</xdr:rowOff>
    </xdr:from>
    <xdr:to>
      <xdr:col>13</xdr:col>
      <xdr:colOff>883920</xdr:colOff>
      <xdr:row>16</xdr:row>
      <xdr:rowOff>15240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17" sqref="D17:E17"/>
    </sheetView>
  </sheetViews>
  <sheetFormatPr defaultRowHeight="14.5"/>
  <cols>
    <col min="1" max="1" width="7.1796875" customWidth="1"/>
    <col min="2" max="2" width="39.7265625" customWidth="1"/>
    <col min="5" max="5" width="34.453125" customWidth="1"/>
    <col min="8" max="8" width="21.54296875" customWidth="1"/>
  </cols>
  <sheetData>
    <row r="1" spans="1:10" ht="23">
      <c r="A1" s="94" t="s">
        <v>295</v>
      </c>
      <c r="B1" s="94"/>
      <c r="C1" s="94"/>
      <c r="D1" s="94"/>
      <c r="E1" s="94"/>
      <c r="F1" s="94"/>
      <c r="G1" s="94"/>
      <c r="H1" s="94"/>
    </row>
    <row r="2" spans="1:10" ht="23">
      <c r="A2" s="94" t="s">
        <v>296</v>
      </c>
      <c r="B2" s="94"/>
      <c r="C2" s="94"/>
      <c r="D2" s="94"/>
      <c r="E2" s="94"/>
      <c r="F2" s="94"/>
      <c r="G2" s="94"/>
      <c r="H2" s="94"/>
    </row>
    <row r="4" spans="1:10" s="21" customFormat="1" ht="33.75" customHeight="1">
      <c r="A4" s="75" t="s">
        <v>5</v>
      </c>
      <c r="B4" s="83" t="s">
        <v>284</v>
      </c>
      <c r="C4" s="84"/>
      <c r="D4" s="83" t="s">
        <v>90</v>
      </c>
      <c r="E4" s="84"/>
      <c r="F4" s="83" t="s">
        <v>91</v>
      </c>
      <c r="G4" s="84"/>
      <c r="H4" s="32" t="s">
        <v>92</v>
      </c>
    </row>
    <row r="5" spans="1:10">
      <c r="A5" s="74" t="s">
        <v>93</v>
      </c>
      <c r="B5" s="85" t="s">
        <v>94</v>
      </c>
      <c r="C5" s="86"/>
      <c r="D5" s="85" t="s">
        <v>95</v>
      </c>
      <c r="E5" s="86"/>
      <c r="F5" s="85" t="s">
        <v>96</v>
      </c>
      <c r="G5" s="86"/>
      <c r="H5" s="74" t="s">
        <v>97</v>
      </c>
    </row>
    <row r="6" spans="1:10" ht="69" customHeight="1">
      <c r="A6" s="37">
        <v>1</v>
      </c>
      <c r="B6" s="87" t="s">
        <v>285</v>
      </c>
      <c r="C6" s="88"/>
      <c r="D6" s="87" t="s">
        <v>99</v>
      </c>
      <c r="E6" s="88"/>
      <c r="F6" s="89" t="s">
        <v>297</v>
      </c>
      <c r="G6" s="90"/>
      <c r="H6" s="72" t="s">
        <v>100</v>
      </c>
      <c r="J6" s="13" t="s">
        <v>304</v>
      </c>
    </row>
    <row r="7" spans="1:10" ht="53.25" customHeight="1">
      <c r="A7" s="37">
        <v>2.1</v>
      </c>
      <c r="B7" s="87" t="s">
        <v>286</v>
      </c>
      <c r="C7" s="88"/>
      <c r="D7" s="87" t="s">
        <v>104</v>
      </c>
      <c r="E7" s="88"/>
      <c r="F7" s="89" t="s">
        <v>298</v>
      </c>
      <c r="G7" s="90"/>
      <c r="H7" s="72" t="s">
        <v>100</v>
      </c>
      <c r="J7" s="13" t="s">
        <v>305</v>
      </c>
    </row>
    <row r="8" spans="1:10">
      <c r="A8" s="37">
        <v>2.2000000000000002</v>
      </c>
      <c r="B8" s="87" t="s">
        <v>106</v>
      </c>
      <c r="C8" s="88"/>
      <c r="D8" s="87" t="s">
        <v>107</v>
      </c>
      <c r="E8" s="88"/>
      <c r="F8" s="91">
        <v>0.85</v>
      </c>
      <c r="G8" s="90"/>
      <c r="H8" s="72" t="s">
        <v>100</v>
      </c>
    </row>
    <row r="9" spans="1:10" ht="55.5" customHeight="1">
      <c r="A9" s="37">
        <v>3</v>
      </c>
      <c r="B9" s="87" t="s">
        <v>287</v>
      </c>
      <c r="C9" s="88"/>
      <c r="D9" s="87" t="s">
        <v>109</v>
      </c>
      <c r="E9" s="88"/>
      <c r="F9" s="89" t="s">
        <v>110</v>
      </c>
      <c r="G9" s="90"/>
      <c r="H9" s="72" t="s">
        <v>100</v>
      </c>
    </row>
    <row r="10" spans="1:10" ht="54.75" customHeight="1">
      <c r="A10" s="37">
        <v>4</v>
      </c>
      <c r="B10" s="87" t="s">
        <v>288</v>
      </c>
      <c r="C10" s="88"/>
      <c r="D10" s="87" t="s">
        <v>113</v>
      </c>
      <c r="E10" s="88"/>
      <c r="F10" s="92">
        <v>0.7</v>
      </c>
      <c r="G10" s="93"/>
      <c r="H10" s="72" t="s">
        <v>114</v>
      </c>
    </row>
    <row r="11" spans="1:10" ht="49.5" customHeight="1">
      <c r="A11" s="37">
        <v>5</v>
      </c>
      <c r="B11" s="87" t="s">
        <v>289</v>
      </c>
      <c r="C11" s="88"/>
      <c r="D11" s="87" t="s">
        <v>117</v>
      </c>
      <c r="E11" s="88"/>
      <c r="F11" s="89" t="s">
        <v>118</v>
      </c>
      <c r="G11" s="90"/>
      <c r="H11" s="72" t="s">
        <v>114</v>
      </c>
    </row>
    <row r="12" spans="1:10" ht="72" customHeight="1">
      <c r="A12" s="37">
        <v>6</v>
      </c>
      <c r="B12" s="87" t="s">
        <v>290</v>
      </c>
      <c r="C12" s="88"/>
      <c r="D12" s="87" t="s">
        <v>120</v>
      </c>
      <c r="E12" s="88"/>
      <c r="F12" s="89" t="s">
        <v>118</v>
      </c>
      <c r="G12" s="90"/>
      <c r="H12" s="72" t="s">
        <v>114</v>
      </c>
    </row>
    <row r="13" spans="1:10" ht="63" customHeight="1">
      <c r="A13" s="37">
        <v>7</v>
      </c>
      <c r="B13" s="87" t="s">
        <v>291</v>
      </c>
      <c r="C13" s="88"/>
      <c r="D13" s="87" t="s">
        <v>122</v>
      </c>
      <c r="E13" s="88"/>
      <c r="F13" s="92">
        <v>0.8</v>
      </c>
      <c r="G13" s="93"/>
      <c r="H13" s="72" t="s">
        <v>123</v>
      </c>
    </row>
    <row r="14" spans="1:10" ht="51" customHeight="1">
      <c r="A14" s="37">
        <v>8</v>
      </c>
      <c r="B14" s="87" t="s">
        <v>292</v>
      </c>
      <c r="C14" s="88"/>
      <c r="D14" s="87" t="s">
        <v>126</v>
      </c>
      <c r="E14" s="88"/>
      <c r="F14" s="92">
        <v>1</v>
      </c>
      <c r="G14" s="93"/>
      <c r="H14" s="72" t="s">
        <v>123</v>
      </c>
    </row>
    <row r="15" spans="1:10" ht="63.75" customHeight="1">
      <c r="A15" s="37">
        <v>9</v>
      </c>
      <c r="B15" s="87" t="s">
        <v>293</v>
      </c>
      <c r="C15" s="88"/>
      <c r="D15" s="87" t="s">
        <v>128</v>
      </c>
      <c r="E15" s="88"/>
      <c r="F15" s="92">
        <v>1</v>
      </c>
      <c r="G15" s="93"/>
      <c r="H15" s="72" t="s">
        <v>123</v>
      </c>
    </row>
    <row r="16" spans="1:10" ht="43.5" customHeight="1">
      <c r="A16" s="37">
        <v>10.1</v>
      </c>
      <c r="B16" s="87" t="s">
        <v>294</v>
      </c>
      <c r="C16" s="88"/>
      <c r="D16" s="87" t="s">
        <v>130</v>
      </c>
      <c r="E16" s="88"/>
      <c r="F16" s="92">
        <v>0.93</v>
      </c>
      <c r="G16" s="93"/>
      <c r="H16" s="72" t="s">
        <v>131</v>
      </c>
    </row>
    <row r="17" spans="1:8" ht="45.75" customHeight="1">
      <c r="A17" s="37">
        <v>10.199999999999999</v>
      </c>
      <c r="B17" s="87"/>
      <c r="C17" s="88"/>
      <c r="D17" s="87" t="s">
        <v>132</v>
      </c>
      <c r="E17" s="88"/>
      <c r="F17" s="92">
        <v>1</v>
      </c>
      <c r="G17" s="93"/>
      <c r="H17" s="72" t="s">
        <v>131</v>
      </c>
    </row>
  </sheetData>
  <mergeCells count="44">
    <mergeCell ref="A2:H2"/>
    <mergeCell ref="A1:H1"/>
    <mergeCell ref="B16:C16"/>
    <mergeCell ref="D16:E16"/>
    <mergeCell ref="F16:G16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topLeftCell="A14" workbookViewId="0">
      <selection activeCell="A16" sqref="A16:K16"/>
    </sheetView>
  </sheetViews>
  <sheetFormatPr defaultColWidth="9" defaultRowHeight="14.5"/>
  <cols>
    <col min="1" max="1" width="4.26953125" style="28" customWidth="1"/>
    <col min="2" max="2" width="21.453125" style="28" customWidth="1"/>
    <col min="3" max="3" width="6.81640625" style="28" customWidth="1"/>
    <col min="4" max="4" width="17.1796875" style="28" customWidth="1"/>
    <col min="5" max="5" width="17.26953125" style="28" customWidth="1"/>
    <col min="6" max="6" width="14.7265625" style="28" customWidth="1"/>
    <col min="7" max="7" width="4.26953125" style="29" customWidth="1"/>
    <col min="8" max="8" width="4.1796875" style="29" customWidth="1"/>
    <col min="9" max="9" width="23.1796875" style="29" customWidth="1"/>
    <col min="10" max="10" width="13" style="29" customWidth="1"/>
    <col min="11" max="11" width="38.1796875" style="29" customWidth="1"/>
  </cols>
  <sheetData>
    <row r="1" spans="1:11">
      <c r="A1" s="95" t="s">
        <v>225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A2" s="95" t="s">
        <v>83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5" spans="1:11" ht="14.25" customHeight="1">
      <c r="A5" s="167" t="s">
        <v>226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>
      <c r="A6" s="97" t="s">
        <v>139</v>
      </c>
      <c r="B6" s="97"/>
      <c r="C6" s="97"/>
      <c r="D6" s="97"/>
      <c r="E6" s="31"/>
      <c r="F6" s="31"/>
      <c r="G6" s="98" t="s">
        <v>227</v>
      </c>
      <c r="H6" s="98"/>
      <c r="I6" s="98"/>
      <c r="J6" s="98"/>
      <c r="K6" s="98"/>
    </row>
    <row r="7" spans="1:11">
      <c r="A7" s="32" t="s">
        <v>251</v>
      </c>
      <c r="B7" s="83" t="s">
        <v>6</v>
      </c>
      <c r="C7" s="216"/>
      <c r="D7" s="216"/>
      <c r="E7" s="216"/>
      <c r="F7" s="84"/>
      <c r="G7" s="32" t="s">
        <v>251</v>
      </c>
      <c r="H7" s="101" t="s">
        <v>7</v>
      </c>
      <c r="I7" s="101"/>
      <c r="J7" s="101"/>
      <c r="K7" s="101"/>
    </row>
    <row r="8" spans="1:11">
      <c r="A8" s="34">
        <v>1</v>
      </c>
      <c r="B8" s="217" t="s">
        <v>8</v>
      </c>
      <c r="C8" s="218"/>
      <c r="D8" s="219" t="s">
        <v>228</v>
      </c>
      <c r="E8" s="220"/>
      <c r="F8" s="221"/>
      <c r="G8" s="34">
        <v>1</v>
      </c>
      <c r="H8" s="217" t="s">
        <v>8</v>
      </c>
      <c r="I8" s="218"/>
      <c r="J8" s="102" t="s">
        <v>229</v>
      </c>
      <c r="K8" s="103"/>
    </row>
    <row r="9" spans="1:11">
      <c r="A9" s="34">
        <v>2</v>
      </c>
      <c r="B9" s="217" t="s">
        <v>11</v>
      </c>
      <c r="C9" s="218"/>
      <c r="D9" s="219" t="s">
        <v>230</v>
      </c>
      <c r="E9" s="220"/>
      <c r="F9" s="221"/>
      <c r="G9" s="34">
        <v>2</v>
      </c>
      <c r="H9" s="217" t="s">
        <v>13</v>
      </c>
      <c r="I9" s="218"/>
      <c r="J9" s="102" t="s">
        <v>231</v>
      </c>
      <c r="K9" s="103"/>
    </row>
    <row r="10" spans="1:11">
      <c r="A10" s="34">
        <v>3</v>
      </c>
      <c r="B10" s="217" t="s">
        <v>15</v>
      </c>
      <c r="C10" s="218"/>
      <c r="D10" s="219" t="s">
        <v>232</v>
      </c>
      <c r="E10" s="220"/>
      <c r="F10" s="221"/>
      <c r="G10" s="34">
        <v>3</v>
      </c>
      <c r="H10" s="217" t="s">
        <v>15</v>
      </c>
      <c r="I10" s="218"/>
      <c r="J10" s="102" t="s">
        <v>233</v>
      </c>
      <c r="K10" s="103"/>
    </row>
    <row r="11" spans="1:11">
      <c r="A11" s="34">
        <v>4</v>
      </c>
      <c r="B11" s="217" t="s">
        <v>18</v>
      </c>
      <c r="C11" s="218"/>
      <c r="D11" s="219" t="s">
        <v>234</v>
      </c>
      <c r="E11" s="220"/>
      <c r="F11" s="221"/>
      <c r="G11" s="34">
        <v>4</v>
      </c>
      <c r="H11" s="217" t="s">
        <v>18</v>
      </c>
      <c r="I11" s="218"/>
      <c r="J11" s="102" t="s">
        <v>235</v>
      </c>
      <c r="K11" s="103"/>
    </row>
    <row r="12" spans="1:11">
      <c r="A12" s="34">
        <v>5</v>
      </c>
      <c r="B12" s="217" t="s">
        <v>21</v>
      </c>
      <c r="C12" s="218"/>
      <c r="D12" s="219" t="s">
        <v>236</v>
      </c>
      <c r="E12" s="220"/>
      <c r="F12" s="221"/>
      <c r="G12" s="34">
        <v>5</v>
      </c>
      <c r="H12" s="217" t="s">
        <v>252</v>
      </c>
      <c r="I12" s="218"/>
      <c r="J12" s="102" t="s">
        <v>253</v>
      </c>
      <c r="K12" s="103"/>
    </row>
    <row r="13" spans="1:11">
      <c r="A13" s="222" t="s">
        <v>238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1">
      <c r="A14" s="104" t="s">
        <v>254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>
      <c r="A15" s="222" t="s">
        <v>240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</row>
    <row r="16" spans="1:11" ht="217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>
      <c r="A17" s="104" t="s">
        <v>24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s="12" customFormat="1" ht="28">
      <c r="A18" s="36" t="s">
        <v>251</v>
      </c>
      <c r="B18" s="36" t="s">
        <v>89</v>
      </c>
      <c r="C18" s="223" t="s">
        <v>90</v>
      </c>
      <c r="D18" s="223"/>
      <c r="E18" s="36" t="s">
        <v>91</v>
      </c>
      <c r="F18" s="223" t="s">
        <v>92</v>
      </c>
      <c r="G18" s="223"/>
      <c r="H18" s="223"/>
      <c r="I18" s="223" t="s">
        <v>241</v>
      </c>
      <c r="J18" s="223"/>
      <c r="K18" s="36" t="s">
        <v>242</v>
      </c>
    </row>
    <row r="19" spans="1:11" s="12" customFormat="1">
      <c r="A19" s="36" t="s">
        <v>93</v>
      </c>
      <c r="B19" s="36" t="s">
        <v>94</v>
      </c>
      <c r="C19" s="224" t="s">
        <v>95</v>
      </c>
      <c r="D19" s="223"/>
      <c r="E19" s="36" t="s">
        <v>96</v>
      </c>
      <c r="F19" s="224" t="s">
        <v>97</v>
      </c>
      <c r="G19" s="223"/>
      <c r="H19" s="223"/>
      <c r="I19" s="224" t="s">
        <v>255</v>
      </c>
      <c r="J19" s="223"/>
      <c r="K19" s="36" t="s">
        <v>256</v>
      </c>
    </row>
    <row r="20" spans="1:11">
      <c r="A20" s="104" t="s">
        <v>25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12">
      <c r="A21" s="37">
        <f>'SKP JPT (Kuantitatif)'!A16</f>
        <v>1</v>
      </c>
      <c r="B21" s="38" t="str">
        <f>'SKP JPT (Kuantitatif)'!B16:C16</f>
        <v>Meningkatnya Pembinaan Manajemen Kinerja ASN yang efektif di Instansi Pemerintah Pusat dan Daerah (sesuai Perjanjian Kinerja dengan Deputi Pembinaan Manajemen Kepegawaian)</v>
      </c>
      <c r="C21" s="225" t="str">
        <f>'SKP JPT (Kuantitatif)'!D16</f>
        <v>Indeks efektivitas Pembinaan Manajemen Kinerja ASN</v>
      </c>
      <c r="D21" s="225"/>
      <c r="E21" s="37" t="str">
        <f>'SKP JPT (Kuantitatif)'!F16</f>
        <v>92 Poin</v>
      </c>
      <c r="F21" s="226" t="str">
        <f>'SKP JPT (Kuantitatif)'!H16</f>
        <v>Penerima Layanan</v>
      </c>
      <c r="G21" s="227"/>
      <c r="H21" s="228"/>
      <c r="I21" s="151"/>
      <c r="J21" s="151"/>
      <c r="K21" s="41"/>
    </row>
    <row r="22" spans="1:11" ht="112">
      <c r="A22" s="37">
        <f>'SKP JPT (Kuantitatif)'!A17</f>
        <v>2.1</v>
      </c>
      <c r="B22" s="38" t="str">
        <f>'SKP JPT (Kuantitatif)'!B17:C17</f>
        <v>Terwujudnya pembinaan dan layanan Kepegawaian yang berkualitas prima (sesuai Perjanjian Kinerja dengan Deputi Pembinaan Manajemen Kepegawaian)</v>
      </c>
      <c r="C22" s="225" t="str">
        <f>'SKP JPT (Kuantitatif)'!D17</f>
        <v>Indeks Kepuasan Instansi penerima layanan Pembinaan Manajemen Kinerja ASN</v>
      </c>
      <c r="D22" s="225"/>
      <c r="E22" s="37" t="str">
        <f>'SKP JPT (Kuantitatif)'!F17</f>
        <v>91 poin</v>
      </c>
      <c r="F22" s="226" t="str">
        <f>'SKP JPT (Kuantitatif)'!H17</f>
        <v>Penerima Layanan</v>
      </c>
      <c r="G22" s="227"/>
      <c r="H22" s="228"/>
      <c r="I22" s="151"/>
      <c r="J22" s="151"/>
      <c r="K22" s="41"/>
    </row>
    <row r="23" spans="1:11" ht="76.5" customHeight="1">
      <c r="A23" s="37">
        <f>'SKP JPT (Kuantitatif)'!A18</f>
        <v>2.2000000000000002</v>
      </c>
      <c r="B23" s="38" t="str">
        <f>'SKP JPT (Kuantitatif)'!B18:C18</f>
        <v>-</v>
      </c>
      <c r="C23" s="225" t="str">
        <f>'SKP JPT (Kuantitatif)'!D18</f>
        <v>Persentase Instansi yang melaporkan Penilaian Kinerja ASN melalui E-Lapkin</v>
      </c>
      <c r="D23" s="225"/>
      <c r="E23" s="39">
        <f>'SKP JPT (Kuantitatif)'!F18</f>
        <v>0.85</v>
      </c>
      <c r="F23" s="226" t="str">
        <f>'SKP JPT (Kuantitatif)'!H18</f>
        <v>Penerima Layanan</v>
      </c>
      <c r="G23" s="227"/>
      <c r="H23" s="228"/>
      <c r="I23" s="151"/>
      <c r="J23" s="151"/>
      <c r="K23" s="41"/>
    </row>
    <row r="24" spans="1:11" ht="98">
      <c r="A24" s="37">
        <f>'SKP JPT (Kuantitatif)'!A19</f>
        <v>3</v>
      </c>
      <c r="B24" s="38" t="str">
        <f>'SKP JPT (Kuantitatif)'!B19:C19</f>
        <v>Terwujudnya standar dan pedoman penilaian kinerja ASN (sesuai Perjanjian Kinerja dengan Deputi Pembinaan Manajemen Kepegawaian)</v>
      </c>
      <c r="C24" s="225" t="str">
        <f>'SKP JPT (Kuantitatif)'!D19</f>
        <v>Jumlah Rumusan Standar dan Pedoman untuk mendukung penerapan Sistem Manajemen Kinerja ASN</v>
      </c>
      <c r="D24" s="225"/>
      <c r="E24" s="37" t="str">
        <f>'SKP JPT (Kuantitatif)'!F19</f>
        <v>4 Rumusan</v>
      </c>
      <c r="F24" s="226" t="str">
        <f>'SKP JPT (Kuantitatif)'!H19</f>
        <v>Penerima Layanan</v>
      </c>
      <c r="G24" s="227"/>
      <c r="H24" s="228"/>
      <c r="I24" s="151"/>
      <c r="J24" s="151"/>
      <c r="K24" s="41"/>
    </row>
    <row r="25" spans="1:11" ht="98">
      <c r="A25" s="37">
        <f>'SKP JPT (Kuantitatif)'!A20</f>
        <v>4</v>
      </c>
      <c r="B25" s="38" t="str">
        <f>'SKP JPT (Kuantitatif)'!B20:C20</f>
        <v>Implementasi Sistem Manajemen Kinerja ASN pada Instansi (sesuai Perjanjian Kinerja dengan Deputi Pembinaan Manajemen Kepegawaian)</v>
      </c>
      <c r="C25" s="225" t="str">
        <f>'SKP JPT (Kuantitatif)'!D20</f>
        <v>Persentase Instansi Pemerintah yang telah menggunakan Sistem Informasi Kinerja ASN dengan kriteria minimal Baik</v>
      </c>
      <c r="D25" s="225"/>
      <c r="E25" s="39">
        <f>'SKP JPT (Kuantitatif)'!F20</f>
        <v>0.7</v>
      </c>
      <c r="F25" s="226" t="str">
        <f>'SKP JPT (Kuantitatif)'!H20</f>
        <v>Proses Bisnis</v>
      </c>
      <c r="G25" s="227"/>
      <c r="H25" s="228"/>
      <c r="I25" s="151"/>
      <c r="J25" s="151"/>
      <c r="K25" s="41"/>
    </row>
    <row r="26" spans="1:11" ht="98">
      <c r="A26" s="37">
        <f>'SKP JPT (Kuantitatif)'!A21</f>
        <v>5</v>
      </c>
      <c r="B26" s="38" t="str">
        <f>'SKP JPT (Kuantitatif)'!B21:C21</f>
        <v>Terwujudnya pengelolaan data dan Informasi Kinerja ASN (sesuai Perjanjian Kinerja dengan Deputi Pembinaan Manajemen Kepegawaian)</v>
      </c>
      <c r="C26" s="225" t="str">
        <f>'SKP JPT (Kuantitatif)'!D21</f>
        <v>Jumlah laporan pengelolaan data dan informasi hasil penerapan kinerja ASN</v>
      </c>
      <c r="D26" s="225"/>
      <c r="E26" s="37" t="str">
        <f>'SKP JPT (Kuantitatif)'!F21</f>
        <v>1 Laporan</v>
      </c>
      <c r="F26" s="226" t="str">
        <f>'SKP JPT (Kuantitatif)'!H21</f>
        <v>Proses Bisnis</v>
      </c>
      <c r="G26" s="227"/>
      <c r="H26" s="228"/>
      <c r="I26" s="151"/>
      <c r="J26" s="151"/>
      <c r="K26" s="41"/>
    </row>
    <row r="27" spans="1:11" ht="112">
      <c r="A27" s="37">
        <f>'SKP JPT (Kuantitatif)'!A22</f>
        <v>6</v>
      </c>
      <c r="B27" s="38" t="str">
        <f>'SKP JPT (Kuantitatif)'!B22:C22</f>
        <v>Terlakansannya Monitoring dan Evaluasi Kegiatan Direktorat Kinerja ASN (sesuai Perjanjian Kinerja dengan Deputi Pembinaan Manajemen Kepegawaian)</v>
      </c>
      <c r="C27" s="225" t="str">
        <f>'SKP JPT (Kuantitatif)'!D22</f>
        <v>Jumlah laporan Monitoring dan Evaluasi Kegiatan Direktorat Kinerja ASN</v>
      </c>
      <c r="D27" s="225"/>
      <c r="E27" s="37" t="str">
        <f>'SKP JPT (Kuantitatif)'!F22</f>
        <v>1 Laporan</v>
      </c>
      <c r="F27" s="226" t="str">
        <f>'SKP JPT (Kuantitatif)'!H22</f>
        <v>Proses Bisnis</v>
      </c>
      <c r="G27" s="227"/>
      <c r="H27" s="228"/>
      <c r="I27" s="151"/>
      <c r="J27" s="151"/>
      <c r="K27" s="41"/>
    </row>
    <row r="28" spans="1:11" ht="112">
      <c r="A28" s="37">
        <f>'SKP JPT (Kuantitatif)'!A23</f>
        <v>7</v>
      </c>
      <c r="B28" s="38" t="str">
        <f>'SKP JPT (Kuantitatif)'!B23:C23</f>
        <v>Terwujudnya ASN BKN yang profesional di Lingkup Direktorat Kinerja ASN (sesuai Perjanjian Kinerja dengan Deputi Pembinaan Manajemen Kepegawaian)</v>
      </c>
      <c r="C28" s="225" t="str">
        <f>'SKP JPT (Kuantitatif)'!D23</f>
        <v>Indeks Profesionalitas ASN Direktorat Kinerja ASN</v>
      </c>
      <c r="D28" s="225"/>
      <c r="E28" s="39">
        <f>'SKP JPT (Kuantitatif)'!F23</f>
        <v>0.8</v>
      </c>
      <c r="F28" s="226" t="str">
        <f>'SKP JPT (Kuantitatif)'!H23</f>
        <v>Penguatan Internal</v>
      </c>
      <c r="G28" s="227"/>
      <c r="H28" s="228"/>
      <c r="I28" s="151"/>
      <c r="J28" s="151"/>
      <c r="K28" s="41"/>
    </row>
    <row r="29" spans="1:11" ht="123.75" customHeight="1">
      <c r="A29" s="37">
        <f>'SKP JPT (Kuantitatif)'!A24</f>
        <v>8</v>
      </c>
      <c r="B29" s="38" t="str">
        <f>'SKP JPT (Kuantitatif)'!B24:C24</f>
        <v>Tersedianya Sistem Informasi ASN yang handal dan mudah diakses (sesuai Perjanjian Kinerja dengan Deputi Pembinaan Manajemen Kepegawaian)</v>
      </c>
      <c r="C29" s="225" t="str">
        <f>'SKP JPT (Kuantitatif)'!D24</f>
        <v>Persentase pemanfaatan Sistem Informasi yang terstandar</v>
      </c>
      <c r="D29" s="225"/>
      <c r="E29" s="37">
        <f>'SKP JPT (Kuantitatif)'!F24</f>
        <v>1</v>
      </c>
      <c r="F29" s="226" t="str">
        <f>'SKP JPT (Kuantitatif)'!H24</f>
        <v>Penguatan Internal</v>
      </c>
      <c r="G29" s="227"/>
      <c r="H29" s="228"/>
      <c r="I29" s="151"/>
      <c r="J29" s="151"/>
      <c r="K29" s="41"/>
    </row>
    <row r="30" spans="1:11" ht="156" customHeight="1">
      <c r="A30" s="37">
        <f>'SKP JPT (Kuantitatif)'!A25</f>
        <v>9</v>
      </c>
      <c r="B30" s="38" t="str">
        <f>'SKP JPT (Kuantitatif)'!B25:C25</f>
        <v>Terwujudnya Birokrasi di lingkup Direktorat Kinerja ASN yang efektif, efisien, dan Berorientasi Pelayanan prima (sesuai Perjanjian Kinerja dengan Deputi Pembinaan Manajemen Kepegawaian)</v>
      </c>
      <c r="C30" s="225" t="str">
        <f>'SKP JPT (Kuantitatif)'!D25</f>
        <v>Persentase pemenuhan dokumen AKIP</v>
      </c>
      <c r="D30" s="225"/>
      <c r="E30" s="37">
        <f>'SKP JPT (Kuantitatif)'!F25</f>
        <v>1</v>
      </c>
      <c r="F30" s="226" t="str">
        <f>'SKP JPT (Kuantitatif)'!H25</f>
        <v>Penguatan Internal</v>
      </c>
      <c r="G30" s="227"/>
      <c r="H30" s="228"/>
      <c r="I30" s="151"/>
      <c r="J30" s="151"/>
      <c r="K30" s="41"/>
    </row>
    <row r="31" spans="1:11" ht="112">
      <c r="A31" s="37">
        <f>'SKP JPT (Kuantitatif)'!A26</f>
        <v>10.1</v>
      </c>
      <c r="B31" s="38" t="str">
        <f>'SKP JPT (Kuantitatif)'!B26:C26</f>
        <v>Terkelolanya Anggaran di lingkup Direktorat Kinerja ASN secara efisien dan akuntabel (sesuai Perjanjian Kinerja dengan Deputi Pembinaan Manajemen Kepegawaian)</v>
      </c>
      <c r="C31" s="225" t="str">
        <f>'SKP JPT (Kuantitatif)'!D26</f>
        <v>Persentase kualitas pelaksanaan anggaran Direktorat Kinerja ASN</v>
      </c>
      <c r="D31" s="225"/>
      <c r="E31" s="39">
        <f>'SKP JPT (Kuantitatif)'!F26</f>
        <v>0.93</v>
      </c>
      <c r="F31" s="226" t="str">
        <f>'SKP JPT (Kuantitatif)'!H26</f>
        <v>Anggaran</v>
      </c>
      <c r="G31" s="227"/>
      <c r="H31" s="228"/>
      <c r="I31" s="151"/>
      <c r="J31" s="151"/>
      <c r="K31" s="41"/>
    </row>
    <row r="32" spans="1:11">
      <c r="A32" s="104" t="s">
        <v>49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ht="42">
      <c r="A33" s="37">
        <v>1</v>
      </c>
      <c r="B33" s="38" t="s">
        <v>257</v>
      </c>
      <c r="C33" s="151" t="s">
        <v>134</v>
      </c>
      <c r="D33" s="151"/>
      <c r="E33" s="40" t="s">
        <v>135</v>
      </c>
      <c r="F33" s="229" t="s">
        <v>136</v>
      </c>
      <c r="G33" s="230"/>
      <c r="H33" s="231"/>
      <c r="I33" s="151"/>
      <c r="J33" s="151"/>
      <c r="K33" s="41"/>
    </row>
    <row r="34" spans="1:11" ht="28">
      <c r="A34" s="195" t="s">
        <v>51</v>
      </c>
      <c r="B34" s="196"/>
      <c r="C34" s="196"/>
      <c r="D34" s="196"/>
      <c r="E34" s="196"/>
      <c r="F34" s="196"/>
      <c r="G34" s="196"/>
      <c r="H34" s="196"/>
      <c r="I34" s="196"/>
      <c r="J34" s="197"/>
      <c r="K34" s="36" t="s">
        <v>242</v>
      </c>
    </row>
    <row r="35" spans="1:11" s="27" customFormat="1">
      <c r="A35" s="129">
        <v>1</v>
      </c>
      <c r="B35" s="108" t="s">
        <v>52</v>
      </c>
      <c r="C35" s="109"/>
      <c r="D35" s="109"/>
      <c r="E35" s="109"/>
      <c r="F35" s="109"/>
      <c r="G35" s="109"/>
      <c r="H35" s="109"/>
      <c r="I35" s="109"/>
      <c r="J35" s="109"/>
      <c r="K35" s="110"/>
    </row>
    <row r="36" spans="1:11" s="27" customFormat="1" ht="15" customHeight="1">
      <c r="A36" s="130"/>
      <c r="B36" s="111" t="s">
        <v>53</v>
      </c>
      <c r="C36" s="112"/>
      <c r="D36" s="112"/>
      <c r="E36" s="112"/>
      <c r="F36" s="113"/>
      <c r="G36" s="114" t="s">
        <v>54</v>
      </c>
      <c r="H36" s="115"/>
      <c r="I36" s="115"/>
      <c r="J36" s="116"/>
      <c r="K36" s="42"/>
    </row>
    <row r="37" spans="1:11" s="27" customFormat="1" ht="15" customHeight="1">
      <c r="A37" s="130"/>
      <c r="B37" s="117" t="s">
        <v>55</v>
      </c>
      <c r="C37" s="118"/>
      <c r="D37" s="118"/>
      <c r="E37" s="118"/>
      <c r="F37" s="119"/>
      <c r="G37" s="120"/>
      <c r="H37" s="121"/>
      <c r="I37" s="121"/>
      <c r="J37" s="122"/>
      <c r="K37" s="43"/>
    </row>
    <row r="38" spans="1:11" s="27" customFormat="1" ht="15" customHeight="1">
      <c r="A38" s="131"/>
      <c r="B38" s="123" t="s">
        <v>56</v>
      </c>
      <c r="C38" s="124"/>
      <c r="D38" s="124"/>
      <c r="E38" s="124"/>
      <c r="F38" s="125"/>
      <c r="G38" s="126"/>
      <c r="H38" s="127"/>
      <c r="I38" s="127"/>
      <c r="J38" s="128"/>
      <c r="K38" s="44"/>
    </row>
    <row r="39" spans="1:11" s="27" customFormat="1">
      <c r="A39" s="129">
        <v>2</v>
      </c>
      <c r="B39" s="108" t="s">
        <v>57</v>
      </c>
      <c r="C39" s="109"/>
      <c r="D39" s="109"/>
      <c r="E39" s="109"/>
      <c r="F39" s="109"/>
      <c r="G39" s="109"/>
      <c r="H39" s="109"/>
      <c r="I39" s="109"/>
      <c r="J39" s="109"/>
      <c r="K39" s="110"/>
    </row>
    <row r="40" spans="1:11" s="27" customFormat="1" ht="15" customHeight="1">
      <c r="A40" s="130"/>
      <c r="B40" s="111" t="s">
        <v>58</v>
      </c>
      <c r="C40" s="112"/>
      <c r="D40" s="112"/>
      <c r="E40" s="112"/>
      <c r="F40" s="113"/>
      <c r="G40" s="114" t="s">
        <v>54</v>
      </c>
      <c r="H40" s="115"/>
      <c r="I40" s="115"/>
      <c r="J40" s="116"/>
      <c r="K40" s="42"/>
    </row>
    <row r="41" spans="1:11" s="27" customFormat="1" ht="29.25" customHeight="1">
      <c r="A41" s="130"/>
      <c r="B41" s="117" t="s">
        <v>59</v>
      </c>
      <c r="C41" s="118"/>
      <c r="D41" s="118"/>
      <c r="E41" s="118"/>
      <c r="F41" s="119"/>
      <c r="G41" s="120"/>
      <c r="H41" s="121"/>
      <c r="I41" s="121"/>
      <c r="J41" s="122"/>
      <c r="K41" s="43"/>
    </row>
    <row r="42" spans="1:11" s="27" customFormat="1" ht="15" customHeight="1">
      <c r="A42" s="131"/>
      <c r="B42" s="123" t="s">
        <v>60</v>
      </c>
      <c r="C42" s="124"/>
      <c r="D42" s="124"/>
      <c r="E42" s="124"/>
      <c r="F42" s="125"/>
      <c r="G42" s="126"/>
      <c r="H42" s="127"/>
      <c r="I42" s="127"/>
      <c r="J42" s="128"/>
      <c r="K42" s="44"/>
    </row>
    <row r="43" spans="1:11" s="27" customFormat="1">
      <c r="A43" s="129">
        <v>3</v>
      </c>
      <c r="B43" s="108" t="s">
        <v>61</v>
      </c>
      <c r="C43" s="109"/>
      <c r="D43" s="109"/>
      <c r="E43" s="109"/>
      <c r="F43" s="109"/>
      <c r="G43" s="109"/>
      <c r="H43" s="109"/>
      <c r="I43" s="109"/>
      <c r="J43" s="109"/>
      <c r="K43" s="110"/>
    </row>
    <row r="44" spans="1:11" s="27" customFormat="1" ht="15" customHeight="1">
      <c r="A44" s="130"/>
      <c r="B44" s="111" t="s">
        <v>62</v>
      </c>
      <c r="C44" s="112"/>
      <c r="D44" s="112"/>
      <c r="E44" s="112"/>
      <c r="F44" s="113"/>
      <c r="G44" s="114" t="s">
        <v>54</v>
      </c>
      <c r="H44" s="115"/>
      <c r="I44" s="115"/>
      <c r="J44" s="116"/>
      <c r="K44" s="42"/>
    </row>
    <row r="45" spans="1:11" s="27" customFormat="1" ht="15" customHeight="1">
      <c r="A45" s="130"/>
      <c r="B45" s="117" t="s">
        <v>63</v>
      </c>
      <c r="C45" s="118"/>
      <c r="D45" s="118"/>
      <c r="E45" s="118"/>
      <c r="F45" s="119"/>
      <c r="G45" s="120"/>
      <c r="H45" s="121"/>
      <c r="I45" s="121"/>
      <c r="J45" s="122"/>
      <c r="K45" s="43"/>
    </row>
    <row r="46" spans="1:11" s="27" customFormat="1" ht="15" customHeight="1">
      <c r="A46" s="131"/>
      <c r="B46" s="123" t="s">
        <v>64</v>
      </c>
      <c r="C46" s="124"/>
      <c r="D46" s="124"/>
      <c r="E46" s="124"/>
      <c r="F46" s="125"/>
      <c r="G46" s="126"/>
      <c r="H46" s="127"/>
      <c r="I46" s="127"/>
      <c r="J46" s="128"/>
      <c r="K46" s="44"/>
    </row>
    <row r="47" spans="1:11" s="27" customFormat="1">
      <c r="A47" s="129">
        <v>4</v>
      </c>
      <c r="B47" s="108" t="s">
        <v>65</v>
      </c>
      <c r="C47" s="109"/>
      <c r="D47" s="109"/>
      <c r="E47" s="109"/>
      <c r="F47" s="109"/>
      <c r="G47" s="109"/>
      <c r="H47" s="109"/>
      <c r="I47" s="109"/>
      <c r="J47" s="109"/>
      <c r="K47" s="110"/>
    </row>
    <row r="48" spans="1:11" s="27" customFormat="1" ht="15" customHeight="1">
      <c r="A48" s="130"/>
      <c r="B48" s="111" t="s">
        <v>66</v>
      </c>
      <c r="C48" s="112"/>
      <c r="D48" s="112"/>
      <c r="E48" s="112"/>
      <c r="F48" s="113"/>
      <c r="G48" s="114" t="s">
        <v>54</v>
      </c>
      <c r="H48" s="115"/>
      <c r="I48" s="115"/>
      <c r="J48" s="116"/>
      <c r="K48" s="42"/>
    </row>
    <row r="49" spans="1:11" s="27" customFormat="1" ht="15" customHeight="1">
      <c r="A49" s="130"/>
      <c r="B49" s="117" t="s">
        <v>67</v>
      </c>
      <c r="C49" s="118"/>
      <c r="D49" s="118"/>
      <c r="E49" s="118"/>
      <c r="F49" s="119"/>
      <c r="G49" s="120"/>
      <c r="H49" s="121"/>
      <c r="I49" s="121"/>
      <c r="J49" s="122"/>
      <c r="K49" s="43"/>
    </row>
    <row r="50" spans="1:11" s="27" customFormat="1" ht="15" customHeight="1">
      <c r="A50" s="131"/>
      <c r="B50" s="123" t="s">
        <v>68</v>
      </c>
      <c r="C50" s="124"/>
      <c r="D50" s="124"/>
      <c r="E50" s="124"/>
      <c r="F50" s="125"/>
      <c r="G50" s="126"/>
      <c r="H50" s="127"/>
      <c r="I50" s="127"/>
      <c r="J50" s="128"/>
      <c r="K50" s="44"/>
    </row>
    <row r="51" spans="1:11" s="27" customFormat="1">
      <c r="A51" s="129">
        <v>5</v>
      </c>
      <c r="B51" s="108" t="s">
        <v>69</v>
      </c>
      <c r="C51" s="109"/>
      <c r="D51" s="109"/>
      <c r="E51" s="109"/>
      <c r="F51" s="109"/>
      <c r="G51" s="109"/>
      <c r="H51" s="109"/>
      <c r="I51" s="109"/>
      <c r="J51" s="109"/>
      <c r="K51" s="110"/>
    </row>
    <row r="52" spans="1:11" s="27" customFormat="1" ht="49.5" customHeight="1">
      <c r="A52" s="130"/>
      <c r="B52" s="111" t="s">
        <v>70</v>
      </c>
      <c r="C52" s="112"/>
      <c r="D52" s="112"/>
      <c r="E52" s="112"/>
      <c r="F52" s="113"/>
      <c r="G52" s="114" t="s">
        <v>54</v>
      </c>
      <c r="H52" s="115"/>
      <c r="I52" s="115"/>
      <c r="J52" s="116"/>
      <c r="K52" s="42"/>
    </row>
    <row r="53" spans="1:11" s="27" customFormat="1" ht="15" customHeight="1">
      <c r="A53" s="130"/>
      <c r="B53" s="117" t="s">
        <v>71</v>
      </c>
      <c r="C53" s="118"/>
      <c r="D53" s="118"/>
      <c r="E53" s="118"/>
      <c r="F53" s="119"/>
      <c r="G53" s="120"/>
      <c r="H53" s="121"/>
      <c r="I53" s="121"/>
      <c r="J53" s="122"/>
      <c r="K53" s="43"/>
    </row>
    <row r="54" spans="1:11" s="27" customFormat="1" ht="15" customHeight="1">
      <c r="A54" s="131"/>
      <c r="B54" s="123" t="s">
        <v>72</v>
      </c>
      <c r="C54" s="124"/>
      <c r="D54" s="124"/>
      <c r="E54" s="124"/>
      <c r="F54" s="125"/>
      <c r="G54" s="126"/>
      <c r="H54" s="127"/>
      <c r="I54" s="127"/>
      <c r="J54" s="128"/>
      <c r="K54" s="44"/>
    </row>
    <row r="55" spans="1:11" s="27" customFormat="1">
      <c r="A55" s="129">
        <v>6</v>
      </c>
      <c r="B55" s="108" t="s">
        <v>73</v>
      </c>
      <c r="C55" s="109"/>
      <c r="D55" s="109"/>
      <c r="E55" s="109"/>
      <c r="F55" s="109"/>
      <c r="G55" s="109"/>
      <c r="H55" s="109"/>
      <c r="I55" s="109"/>
      <c r="J55" s="109"/>
      <c r="K55" s="110"/>
    </row>
    <row r="56" spans="1:11" s="27" customFormat="1" ht="15" customHeight="1">
      <c r="A56" s="130"/>
      <c r="B56" s="111" t="s">
        <v>74</v>
      </c>
      <c r="C56" s="112"/>
      <c r="D56" s="112"/>
      <c r="E56" s="112"/>
      <c r="F56" s="113"/>
      <c r="G56" s="114" t="s">
        <v>54</v>
      </c>
      <c r="H56" s="115"/>
      <c r="I56" s="115"/>
      <c r="J56" s="116"/>
      <c r="K56" s="42"/>
    </row>
    <row r="57" spans="1:11" s="27" customFormat="1" ht="15" customHeight="1">
      <c r="A57" s="130"/>
      <c r="B57" s="117" t="s">
        <v>75</v>
      </c>
      <c r="C57" s="118"/>
      <c r="D57" s="118"/>
      <c r="E57" s="118"/>
      <c r="F57" s="119"/>
      <c r="G57" s="120"/>
      <c r="H57" s="121"/>
      <c r="I57" s="121"/>
      <c r="J57" s="122"/>
      <c r="K57" s="43"/>
    </row>
    <row r="58" spans="1:11" s="27" customFormat="1" ht="15" customHeight="1">
      <c r="A58" s="131"/>
      <c r="B58" s="123" t="s">
        <v>76</v>
      </c>
      <c r="C58" s="124"/>
      <c r="D58" s="124"/>
      <c r="E58" s="124"/>
      <c r="F58" s="125"/>
      <c r="G58" s="126"/>
      <c r="H58" s="127"/>
      <c r="I58" s="127"/>
      <c r="J58" s="128"/>
      <c r="K58" s="44"/>
    </row>
    <row r="59" spans="1:11" s="27" customFormat="1">
      <c r="A59" s="129">
        <v>7</v>
      </c>
      <c r="B59" s="108" t="s">
        <v>77</v>
      </c>
      <c r="C59" s="109"/>
      <c r="D59" s="109"/>
      <c r="E59" s="109"/>
      <c r="F59" s="109"/>
      <c r="G59" s="109"/>
      <c r="H59" s="109"/>
      <c r="I59" s="109"/>
      <c r="J59" s="109"/>
      <c r="K59" s="110"/>
    </row>
    <row r="60" spans="1:11" s="27" customFormat="1" ht="15" customHeight="1">
      <c r="A60" s="130"/>
      <c r="B60" s="111" t="s">
        <v>78</v>
      </c>
      <c r="C60" s="112"/>
      <c r="D60" s="112"/>
      <c r="E60" s="112"/>
      <c r="F60" s="113"/>
      <c r="G60" s="114" t="s">
        <v>54</v>
      </c>
      <c r="H60" s="115"/>
      <c r="I60" s="115"/>
      <c r="J60" s="116"/>
      <c r="K60" s="42"/>
    </row>
    <row r="61" spans="1:11" s="27" customFormat="1" ht="15" customHeight="1">
      <c r="A61" s="130"/>
      <c r="B61" s="117" t="s">
        <v>79</v>
      </c>
      <c r="C61" s="118"/>
      <c r="D61" s="118"/>
      <c r="E61" s="118"/>
      <c r="F61" s="119"/>
      <c r="G61" s="120"/>
      <c r="H61" s="121"/>
      <c r="I61" s="121"/>
      <c r="J61" s="122"/>
      <c r="K61" s="43"/>
    </row>
    <row r="62" spans="1:11" s="27" customFormat="1" ht="15" customHeight="1">
      <c r="A62" s="131"/>
      <c r="B62" s="123" t="s">
        <v>80</v>
      </c>
      <c r="C62" s="124"/>
      <c r="D62" s="124"/>
      <c r="E62" s="124"/>
      <c r="F62" s="125"/>
      <c r="G62" s="126"/>
      <c r="H62" s="127"/>
      <c r="I62" s="127"/>
      <c r="J62" s="128"/>
      <c r="K62" s="44"/>
    </row>
    <row r="63" spans="1:11" s="27" customFormat="1" ht="15" customHeight="1">
      <c r="A63" s="232" t="s">
        <v>245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</row>
    <row r="64" spans="1:11" s="27" customFormat="1" ht="15" customHeight="1">
      <c r="A64" s="155" t="s">
        <v>246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</row>
    <row r="65" spans="1:11" s="27" customFormat="1" ht="15" customHeight="1">
      <c r="A65" s="232" t="s">
        <v>247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</row>
    <row r="66" spans="1:11" s="27" customFormat="1" ht="15" customHeight="1">
      <c r="A66" s="155" t="s">
        <v>248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</row>
    <row r="68" spans="1:11">
      <c r="G68" s="95" t="s">
        <v>249</v>
      </c>
      <c r="H68" s="95"/>
      <c r="I68" s="95"/>
      <c r="J68" s="95"/>
      <c r="K68" s="95"/>
    </row>
    <row r="69" spans="1:11">
      <c r="A69" s="95"/>
      <c r="B69" s="95"/>
      <c r="C69" s="95"/>
      <c r="D69" s="95"/>
      <c r="E69" s="30"/>
      <c r="F69" s="30"/>
      <c r="G69" s="95" t="s">
        <v>82</v>
      </c>
      <c r="H69" s="95"/>
      <c r="I69" s="95"/>
      <c r="J69" s="95"/>
      <c r="K69" s="95"/>
    </row>
    <row r="70" spans="1:11">
      <c r="A70" s="95"/>
      <c r="B70" s="95"/>
      <c r="C70" s="95"/>
      <c r="D70" s="95"/>
      <c r="E70" s="30"/>
      <c r="F70" s="30"/>
      <c r="G70" s="95"/>
      <c r="H70" s="95"/>
      <c r="I70" s="95"/>
      <c r="J70" s="95"/>
      <c r="K70" s="95"/>
    </row>
    <row r="71" spans="1:11">
      <c r="A71" s="95"/>
      <c r="B71" s="95"/>
      <c r="C71" s="95"/>
      <c r="D71" s="95"/>
      <c r="E71" s="30"/>
      <c r="F71" s="30"/>
      <c r="G71" s="95"/>
      <c r="H71" s="95"/>
      <c r="I71" s="95"/>
      <c r="J71" s="95"/>
      <c r="K71" s="95"/>
    </row>
    <row r="72" spans="1:11">
      <c r="A72" s="95"/>
      <c r="B72" s="95"/>
      <c r="C72" s="95"/>
      <c r="D72" s="95"/>
      <c r="E72" s="30"/>
      <c r="F72" s="30"/>
      <c r="G72" s="95"/>
      <c r="H72" s="95"/>
      <c r="I72" s="95"/>
      <c r="J72" s="95"/>
      <c r="K72" s="95"/>
    </row>
    <row r="73" spans="1:11">
      <c r="A73" s="95"/>
      <c r="B73" s="95"/>
      <c r="C73" s="95"/>
      <c r="D73" s="95"/>
      <c r="E73" s="30"/>
      <c r="F73" s="30"/>
      <c r="G73" s="95" t="str">
        <f>"("&amp;J8&amp;")"</f>
        <v>(NAMA PEJABAT PENILAI KINERJA)</v>
      </c>
      <c r="H73" s="95"/>
      <c r="I73" s="95"/>
      <c r="J73" s="95"/>
      <c r="K73" s="95"/>
    </row>
    <row r="74" spans="1:11">
      <c r="A74" s="95"/>
      <c r="B74" s="95"/>
      <c r="C74" s="95"/>
      <c r="D74" s="95"/>
      <c r="E74" s="30"/>
      <c r="F74" s="30"/>
      <c r="G74" s="95" t="str">
        <f>"("&amp;J9&amp;")"</f>
        <v>(NIP PEJABAT PENILAI KINERJA)</v>
      </c>
      <c r="H74" s="95"/>
      <c r="I74" s="95"/>
      <c r="J74" s="95"/>
      <c r="K74" s="95"/>
    </row>
    <row r="89" spans="11:11">
      <c r="K89" s="12"/>
    </row>
    <row r="90" spans="11:11">
      <c r="K90"/>
    </row>
    <row r="91" spans="11:11">
      <c r="K91"/>
    </row>
  </sheetData>
  <mergeCells count="151">
    <mergeCell ref="A39:A42"/>
    <mergeCell ref="A43:A46"/>
    <mergeCell ref="A47:A50"/>
    <mergeCell ref="A51:A54"/>
    <mergeCell ref="A55:A58"/>
    <mergeCell ref="A59:A62"/>
    <mergeCell ref="A70:D70"/>
    <mergeCell ref="G70:K70"/>
    <mergeCell ref="A71:D71"/>
    <mergeCell ref="G71:K71"/>
    <mergeCell ref="B57:F57"/>
    <mergeCell ref="G57:J57"/>
    <mergeCell ref="B58:F58"/>
    <mergeCell ref="G58:J58"/>
    <mergeCell ref="B59:K59"/>
    <mergeCell ref="B60:F60"/>
    <mergeCell ref="G60:J60"/>
    <mergeCell ref="B61:F61"/>
    <mergeCell ref="G61:J61"/>
    <mergeCell ref="B51:K51"/>
    <mergeCell ref="B52:F52"/>
    <mergeCell ref="G52:J52"/>
    <mergeCell ref="B53:F53"/>
    <mergeCell ref="G53:J53"/>
    <mergeCell ref="A72:D72"/>
    <mergeCell ref="G72:K72"/>
    <mergeCell ref="A73:D73"/>
    <mergeCell ref="G73:K73"/>
    <mergeCell ref="A74:D74"/>
    <mergeCell ref="G74:K74"/>
    <mergeCell ref="B62:F62"/>
    <mergeCell ref="G62:J62"/>
    <mergeCell ref="A63:K63"/>
    <mergeCell ref="A64:K64"/>
    <mergeCell ref="A65:K65"/>
    <mergeCell ref="A66:K66"/>
    <mergeCell ref="G68:K68"/>
    <mergeCell ref="A69:D69"/>
    <mergeCell ref="G69:K69"/>
    <mergeCell ref="B45:F45"/>
    <mergeCell ref="G45:J45"/>
    <mergeCell ref="B54:F54"/>
    <mergeCell ref="G54:J54"/>
    <mergeCell ref="B55:K55"/>
    <mergeCell ref="B56:F56"/>
    <mergeCell ref="G56:J56"/>
    <mergeCell ref="B46:F46"/>
    <mergeCell ref="G46:J46"/>
    <mergeCell ref="B47:K47"/>
    <mergeCell ref="B48:F48"/>
    <mergeCell ref="G48:J48"/>
    <mergeCell ref="B49:F49"/>
    <mergeCell ref="G49:J49"/>
    <mergeCell ref="B50:F50"/>
    <mergeCell ref="G50:J50"/>
    <mergeCell ref="B39:K39"/>
    <mergeCell ref="B40:F40"/>
    <mergeCell ref="G40:J40"/>
    <mergeCell ref="B41:F41"/>
    <mergeCell ref="G41:J41"/>
    <mergeCell ref="B42:F42"/>
    <mergeCell ref="G42:J42"/>
    <mergeCell ref="B43:K43"/>
    <mergeCell ref="B44:F44"/>
    <mergeCell ref="G44:J44"/>
    <mergeCell ref="C31:D31"/>
    <mergeCell ref="F31:H31"/>
    <mergeCell ref="I31:J31"/>
    <mergeCell ref="A32:K32"/>
    <mergeCell ref="C33:D33"/>
    <mergeCell ref="F33:H33"/>
    <mergeCell ref="I33:J33"/>
    <mergeCell ref="A34:J34"/>
    <mergeCell ref="B35:K35"/>
    <mergeCell ref="A35:A38"/>
    <mergeCell ref="B36:F36"/>
    <mergeCell ref="G36:J36"/>
    <mergeCell ref="B37:F37"/>
    <mergeCell ref="G37:J37"/>
    <mergeCell ref="B38:F38"/>
    <mergeCell ref="G38:J38"/>
    <mergeCell ref="C28:D28"/>
    <mergeCell ref="F28:H28"/>
    <mergeCell ref="I28:J28"/>
    <mergeCell ref="C29:D29"/>
    <mergeCell ref="F29:H29"/>
    <mergeCell ref="I29:J29"/>
    <mergeCell ref="C30:D30"/>
    <mergeCell ref="F30:H30"/>
    <mergeCell ref="I30:J30"/>
    <mergeCell ref="C25:D25"/>
    <mergeCell ref="F25:H25"/>
    <mergeCell ref="I25:J25"/>
    <mergeCell ref="C26:D26"/>
    <mergeCell ref="F26:H26"/>
    <mergeCell ref="I26:J26"/>
    <mergeCell ref="C27:D27"/>
    <mergeCell ref="F27:H27"/>
    <mergeCell ref="I27:J27"/>
    <mergeCell ref="C22:D22"/>
    <mergeCell ref="F22:H22"/>
    <mergeCell ref="I22:J22"/>
    <mergeCell ref="C23:D23"/>
    <mergeCell ref="F23:H23"/>
    <mergeCell ref="I23:J23"/>
    <mergeCell ref="C24:D24"/>
    <mergeCell ref="F24:H24"/>
    <mergeCell ref="I24:J24"/>
    <mergeCell ref="C18:D18"/>
    <mergeCell ref="F18:H18"/>
    <mergeCell ref="I18:J18"/>
    <mergeCell ref="C19:D19"/>
    <mergeCell ref="F19:H19"/>
    <mergeCell ref="I19:J19"/>
    <mergeCell ref="A20:K20"/>
    <mergeCell ref="C21:D21"/>
    <mergeCell ref="F21:H21"/>
    <mergeCell ref="I21:J21"/>
    <mergeCell ref="B12:C12"/>
    <mergeCell ref="D12:F12"/>
    <mergeCell ref="H12:I12"/>
    <mergeCell ref="J12:K12"/>
    <mergeCell ref="A13:K13"/>
    <mergeCell ref="A14:K14"/>
    <mergeCell ref="A15:K15"/>
    <mergeCell ref="A16:K16"/>
    <mergeCell ref="A17:K17"/>
    <mergeCell ref="B9:C9"/>
    <mergeCell ref="D9:F9"/>
    <mergeCell ref="H9:I9"/>
    <mergeCell ref="J9:K9"/>
    <mergeCell ref="B10:C10"/>
    <mergeCell ref="D10:F10"/>
    <mergeCell ref="H10:I10"/>
    <mergeCell ref="J10:K10"/>
    <mergeCell ref="B11:C11"/>
    <mergeCell ref="D11:F11"/>
    <mergeCell ref="H11:I11"/>
    <mergeCell ref="J11:K11"/>
    <mergeCell ref="A1:K1"/>
    <mergeCell ref="A2:K2"/>
    <mergeCell ref="A3:K3"/>
    <mergeCell ref="A5:K5"/>
    <mergeCell ref="A6:D6"/>
    <mergeCell ref="G6:K6"/>
    <mergeCell ref="B7:F7"/>
    <mergeCell ref="H7:K7"/>
    <mergeCell ref="B8:C8"/>
    <mergeCell ref="D8:F8"/>
    <mergeCell ref="H8:I8"/>
    <mergeCell ref="J8:K8"/>
  </mergeCells>
  <conditionalFormatting sqref="B21:B31">
    <cfRule type="cellIs" dxfId="0" priority="1" operator="equal">
      <formula>"-"</formula>
    </cfRule>
  </conditionalFormatting>
  <dataValidations count="1">
    <dataValidation type="list" allowBlank="1" showInputMessage="1" showErrorMessage="1" sqref="A14:K14">
      <formula1>"ISTIMEWA,  BAIK,  BUTUH PERBAIKAN,  KURANG/MISSCONDUCT,  SANGAT KURANG, ISTIMEWA/ BAIK/ BUTUH PERBAIKAN/ KURANG/ SANGAT KURANG"</formula1>
    </dataValidation>
  </dataValidations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J7" sqref="J7"/>
    </sheetView>
  </sheetViews>
  <sheetFormatPr defaultColWidth="9" defaultRowHeight="14.5"/>
  <cols>
    <col min="1" max="1" width="18.7265625" customWidth="1"/>
    <col min="2" max="2" width="23.81640625" customWidth="1"/>
    <col min="4" max="8" width="19" customWidth="1"/>
    <col min="10" max="10" width="18.7265625" customWidth="1"/>
    <col min="11" max="11" width="13.81640625" customWidth="1"/>
    <col min="13" max="13" width="18.7265625" customWidth="1"/>
    <col min="14" max="14" width="13.81640625" customWidth="1"/>
  </cols>
  <sheetData>
    <row r="1" spans="1:16">
      <c r="A1" s="233" t="str">
        <f>'Evaluasi Kinerja Kualitatif'!A13:F13</f>
        <v>BUTUH PERBAIKAN</v>
      </c>
      <c r="B1" s="233"/>
      <c r="D1" s="16" t="s">
        <v>258</v>
      </c>
      <c r="E1" s="16" t="s">
        <v>259</v>
      </c>
      <c r="F1" s="16" t="s">
        <v>260</v>
      </c>
      <c r="G1" s="16" t="s">
        <v>261</v>
      </c>
      <c r="H1" s="16" t="s">
        <v>262</v>
      </c>
    </row>
    <row r="2" spans="1:16" s="21" customFormat="1" ht="78.75" customHeight="1">
      <c r="A2" s="14" t="s">
        <v>263</v>
      </c>
      <c r="B2" s="22" t="str">
        <f>"KURVA DISTRIBUSI PREDIKAT KINERJA PEGAWAI DENGAN CAPAIAN KINERJA ORGANISASI "&amp;A1</f>
        <v>KURVA DISTRIBUSI PREDIKAT KINERJA PEGAWAI DENGAN CAPAIAN KINERJA ORGANISASI BUTUH PERBAIKAN</v>
      </c>
      <c r="D2" s="14" t="s">
        <v>264</v>
      </c>
      <c r="E2" s="14" t="s">
        <v>264</v>
      </c>
      <c r="F2" s="14" t="s">
        <v>264</v>
      </c>
      <c r="G2" s="14" t="s">
        <v>264</v>
      </c>
      <c r="H2" s="14" t="s">
        <v>264</v>
      </c>
      <c r="J2" s="26"/>
      <c r="M2" s="26"/>
      <c r="P2" s="26"/>
    </row>
    <row r="3" spans="1:16" s="21" customFormat="1" ht="30.75" customHeight="1">
      <c r="A3" s="23" t="s">
        <v>265</v>
      </c>
      <c r="B3" s="24">
        <f>HLOOKUP($A$1,$D$1:$H$8,3,0)</f>
        <v>3</v>
      </c>
      <c r="D3" s="24">
        <v>0</v>
      </c>
      <c r="E3" s="24">
        <v>2</v>
      </c>
      <c r="F3" s="24">
        <v>3</v>
      </c>
      <c r="G3" s="24">
        <v>2</v>
      </c>
      <c r="H3" s="24">
        <v>13</v>
      </c>
    </row>
    <row r="4" spans="1:16" s="21" customFormat="1" ht="30.75" customHeight="1">
      <c r="A4" s="23" t="s">
        <v>266</v>
      </c>
      <c r="B4" s="24">
        <f>HLOOKUP($A$1,$D$1:$H$8,4,0)</f>
        <v>4</v>
      </c>
      <c r="D4" s="24">
        <v>1</v>
      </c>
      <c r="E4" s="24">
        <v>3</v>
      </c>
      <c r="F4" s="24">
        <v>4</v>
      </c>
      <c r="G4" s="24">
        <v>11</v>
      </c>
      <c r="H4" s="24">
        <v>7</v>
      </c>
    </row>
    <row r="5" spans="1:16" s="21" customFormat="1" ht="30.75" customHeight="1">
      <c r="A5" s="23" t="s">
        <v>267</v>
      </c>
      <c r="B5" s="24">
        <f>HLOOKUP($A$1,$D$1:$H$8,5,0)</f>
        <v>10</v>
      </c>
      <c r="D5" s="24">
        <v>3</v>
      </c>
      <c r="E5" s="24">
        <v>6</v>
      </c>
      <c r="F5" s="24">
        <v>10</v>
      </c>
      <c r="G5" s="24">
        <v>6</v>
      </c>
      <c r="H5" s="24">
        <v>3</v>
      </c>
    </row>
    <row r="6" spans="1:16" s="21" customFormat="1" ht="30.75" customHeight="1">
      <c r="A6" s="25" t="s">
        <v>259</v>
      </c>
      <c r="B6" s="24">
        <f>HLOOKUP($A$1,$D$1:$H$8,6,0)</f>
        <v>4</v>
      </c>
      <c r="D6" s="24">
        <v>7</v>
      </c>
      <c r="E6" s="24">
        <v>11</v>
      </c>
      <c r="F6" s="24">
        <v>4</v>
      </c>
      <c r="G6" s="24">
        <v>3</v>
      </c>
      <c r="H6" s="24">
        <v>1</v>
      </c>
    </row>
    <row r="7" spans="1:16" s="21" customFormat="1" ht="30.75" customHeight="1">
      <c r="A7" s="23" t="s">
        <v>268</v>
      </c>
      <c r="B7" s="24">
        <f>HLOOKUP($A$1,$D$1:$H$8,7,0)</f>
        <v>3</v>
      </c>
      <c r="D7" s="24">
        <v>13</v>
      </c>
      <c r="E7" s="24">
        <v>2</v>
      </c>
      <c r="F7" s="24">
        <v>3</v>
      </c>
      <c r="G7" s="24">
        <v>2</v>
      </c>
      <c r="H7" s="24">
        <v>0</v>
      </c>
    </row>
    <row r="8" spans="1:16">
      <c r="A8" s="15" t="s">
        <v>269</v>
      </c>
      <c r="B8" s="16">
        <f>SUM(B3:B7)</f>
        <v>24</v>
      </c>
      <c r="D8" s="16">
        <f>SUM(D3:D7)</f>
        <v>24</v>
      </c>
      <c r="E8" s="16">
        <f>SUM(E3:E7)</f>
        <v>24</v>
      </c>
      <c r="F8" s="16">
        <f>SUM(F3:F7)</f>
        <v>24</v>
      </c>
      <c r="G8" s="16">
        <f>SUM(G3:G7)</f>
        <v>24</v>
      </c>
      <c r="H8" s="16">
        <f>SUM(H3:H7)</f>
        <v>24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4" sqref="J4"/>
    </sheetView>
  </sheetViews>
  <sheetFormatPr defaultColWidth="9" defaultRowHeight="14.5"/>
  <cols>
    <col min="1" max="1" width="18.7265625" customWidth="1"/>
    <col min="2" max="2" width="13.81640625" customWidth="1"/>
    <col min="4" max="4" width="18.7265625" customWidth="1"/>
    <col min="5" max="5" width="13.81640625" customWidth="1"/>
    <col min="7" max="7" width="18.7265625" customWidth="1"/>
    <col min="8" max="8" width="13.81640625" customWidth="1"/>
    <col min="10" max="10" width="18.7265625" customWidth="1"/>
    <col min="11" max="11" width="13.81640625" customWidth="1"/>
    <col min="13" max="13" width="18.7265625" customWidth="1"/>
    <col min="14" max="14" width="13.81640625" customWidth="1"/>
  </cols>
  <sheetData>
    <row r="1" spans="1:14">
      <c r="A1" s="233" t="s">
        <v>258</v>
      </c>
      <c r="B1" s="233"/>
      <c r="D1" s="233" t="s">
        <v>259</v>
      </c>
      <c r="E1" s="233"/>
      <c r="G1" s="233" t="s">
        <v>260</v>
      </c>
      <c r="H1" s="233"/>
      <c r="J1" s="233" t="s">
        <v>270</v>
      </c>
      <c r="K1" s="233"/>
      <c r="M1" s="233" t="s">
        <v>262</v>
      </c>
      <c r="N1" s="233"/>
    </row>
    <row r="2" spans="1:14">
      <c r="A2" s="17" t="s">
        <v>263</v>
      </c>
      <c r="B2" s="17" t="s">
        <v>264</v>
      </c>
      <c r="D2" s="17" t="s">
        <v>263</v>
      </c>
      <c r="E2" s="17" t="s">
        <v>264</v>
      </c>
      <c r="G2" s="17" t="s">
        <v>263</v>
      </c>
      <c r="H2" s="17" t="s">
        <v>264</v>
      </c>
      <c r="J2" s="17" t="s">
        <v>263</v>
      </c>
      <c r="K2" s="17" t="s">
        <v>264</v>
      </c>
      <c r="M2" s="17" t="s">
        <v>263</v>
      </c>
      <c r="N2" s="17" t="s">
        <v>264</v>
      </c>
    </row>
    <row r="3" spans="1:14">
      <c r="A3" s="15" t="s">
        <v>262</v>
      </c>
      <c r="B3" s="16">
        <v>0</v>
      </c>
      <c r="C3" s="18"/>
      <c r="D3" s="15" t="s">
        <v>262</v>
      </c>
      <c r="E3" s="16">
        <v>2</v>
      </c>
      <c r="G3" s="15" t="s">
        <v>262</v>
      </c>
      <c r="H3" s="16">
        <v>3</v>
      </c>
      <c r="J3" s="15" t="s">
        <v>262</v>
      </c>
      <c r="K3" s="16">
        <v>2</v>
      </c>
      <c r="M3" s="15" t="s">
        <v>262</v>
      </c>
      <c r="N3" s="16">
        <v>13</v>
      </c>
    </row>
    <row r="4" spans="1:14">
      <c r="A4" s="15" t="s">
        <v>270</v>
      </c>
      <c r="B4" s="16">
        <v>1</v>
      </c>
      <c r="C4" s="18"/>
      <c r="D4" s="15" t="s">
        <v>270</v>
      </c>
      <c r="E4" s="16">
        <v>3</v>
      </c>
      <c r="G4" s="15" t="s">
        <v>270</v>
      </c>
      <c r="H4" s="16">
        <v>4</v>
      </c>
      <c r="J4" s="15" t="s">
        <v>270</v>
      </c>
      <c r="K4" s="16">
        <v>11</v>
      </c>
      <c r="M4" s="15" t="s">
        <v>270</v>
      </c>
      <c r="N4" s="16">
        <v>7</v>
      </c>
    </row>
    <row r="5" spans="1:14">
      <c r="A5" s="15" t="s">
        <v>260</v>
      </c>
      <c r="B5" s="16">
        <v>3</v>
      </c>
      <c r="C5" s="18"/>
      <c r="D5" s="15" t="s">
        <v>260</v>
      </c>
      <c r="E5" s="16">
        <v>6</v>
      </c>
      <c r="G5" s="15" t="s">
        <v>260</v>
      </c>
      <c r="H5" s="16">
        <v>10</v>
      </c>
      <c r="J5" s="15" t="s">
        <v>260</v>
      </c>
      <c r="K5" s="16">
        <v>6</v>
      </c>
      <c r="M5" s="15" t="s">
        <v>260</v>
      </c>
      <c r="N5" s="16">
        <v>3</v>
      </c>
    </row>
    <row r="6" spans="1:14">
      <c r="A6" s="15" t="s">
        <v>259</v>
      </c>
      <c r="B6" s="16">
        <v>7</v>
      </c>
      <c r="C6" s="18"/>
      <c r="D6" s="15" t="s">
        <v>259</v>
      </c>
      <c r="E6" s="16">
        <v>11</v>
      </c>
      <c r="G6" s="15" t="s">
        <v>259</v>
      </c>
      <c r="H6" s="16">
        <v>4</v>
      </c>
      <c r="J6" s="15" t="s">
        <v>259</v>
      </c>
      <c r="K6" s="16">
        <v>3</v>
      </c>
      <c r="M6" s="15" t="s">
        <v>259</v>
      </c>
      <c r="N6" s="16">
        <v>1</v>
      </c>
    </row>
    <row r="7" spans="1:14">
      <c r="A7" s="15" t="s">
        <v>271</v>
      </c>
      <c r="B7" s="16">
        <v>13</v>
      </c>
      <c r="C7" s="18"/>
      <c r="D7" s="15" t="s">
        <v>271</v>
      </c>
      <c r="E7" s="16">
        <v>2</v>
      </c>
      <c r="G7" s="15" t="s">
        <v>271</v>
      </c>
      <c r="H7" s="16">
        <v>3</v>
      </c>
      <c r="J7" s="15" t="s">
        <v>271</v>
      </c>
      <c r="K7" s="16">
        <v>2</v>
      </c>
      <c r="M7" s="15" t="s">
        <v>271</v>
      </c>
      <c r="N7" s="16">
        <v>0</v>
      </c>
    </row>
    <row r="8" spans="1:14">
      <c r="A8" s="15" t="s">
        <v>269</v>
      </c>
      <c r="B8" s="16">
        <f>SUM(B3:B7)</f>
        <v>24</v>
      </c>
      <c r="C8" s="19"/>
      <c r="D8" s="15" t="s">
        <v>269</v>
      </c>
      <c r="E8" s="16">
        <f>SUM(E3:E7)</f>
        <v>24</v>
      </c>
      <c r="G8" s="15" t="s">
        <v>269</v>
      </c>
      <c r="H8" s="16">
        <f>SUM(H3:H7)</f>
        <v>24</v>
      </c>
      <c r="J8" s="15" t="s">
        <v>269</v>
      </c>
      <c r="K8" s="16">
        <f>SUM(K3:K7)</f>
        <v>24</v>
      </c>
      <c r="M8" s="15" t="s">
        <v>269</v>
      </c>
      <c r="N8" s="16">
        <f>SUM(N3:N7)</f>
        <v>24</v>
      </c>
    </row>
    <row r="20" spans="1:1">
      <c r="A20" s="20" t="s">
        <v>272</v>
      </c>
    </row>
  </sheetData>
  <mergeCells count="5">
    <mergeCell ref="A1:B1"/>
    <mergeCell ref="D1:E1"/>
    <mergeCell ref="G1:H1"/>
    <mergeCell ref="J1:K1"/>
    <mergeCell ref="M1:N1"/>
  </mergeCells>
  <hyperlinks>
    <hyperlink ref="A20" location="MENU!A1" display="MENU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workbookViewId="0">
      <selection activeCell="J4" sqref="J4"/>
    </sheetView>
  </sheetViews>
  <sheetFormatPr defaultColWidth="9" defaultRowHeight="14.5"/>
  <cols>
    <col min="1" max="2" width="19.1796875" customWidth="1"/>
    <col min="3" max="3" width="37.54296875" customWidth="1"/>
    <col min="4" max="4" width="23.81640625" customWidth="1"/>
    <col min="5" max="5" width="10.81640625" style="1" customWidth="1"/>
    <col min="6" max="8" width="15.7265625" customWidth="1"/>
    <col min="9" max="9" width="11.26953125" customWidth="1"/>
  </cols>
  <sheetData>
    <row r="2" spans="1:9">
      <c r="E2" s="234" t="s">
        <v>24</v>
      </c>
      <c r="F2" s="234"/>
    </row>
    <row r="3" spans="1:9" ht="82.5" customHeight="1">
      <c r="E3" s="2" t="s">
        <v>273</v>
      </c>
      <c r="F3" s="3" t="str">
        <f>D15</f>
        <v>KURANG/MISS CONDUCT</v>
      </c>
      <c r="G3" s="4" t="str">
        <f>D12</f>
        <v>BAIK</v>
      </c>
      <c r="H3" s="5" t="str">
        <f>D9</f>
        <v>SANGAT BAIK</v>
      </c>
    </row>
    <row r="4" spans="1:9" ht="82.5" customHeight="1">
      <c r="E4" s="2" t="s">
        <v>274</v>
      </c>
      <c r="F4" s="6" t="str">
        <f>D16</f>
        <v>KURANG/MISS CONDUCT</v>
      </c>
      <c r="G4" s="7" t="str">
        <f>D13</f>
        <v>BAIK</v>
      </c>
      <c r="H4" s="8" t="str">
        <f>D10</f>
        <v>BAIK</v>
      </c>
    </row>
    <row r="5" spans="1:9" ht="82.5" customHeight="1">
      <c r="E5" s="2" t="s">
        <v>275</v>
      </c>
      <c r="F5" s="9" t="str">
        <f>D17</f>
        <v>SANGAT KURANG</v>
      </c>
      <c r="G5" s="10" t="str">
        <f>D14</f>
        <v>BUTUH PERBAIKAN</v>
      </c>
      <c r="H5" s="11" t="str">
        <f>D11</f>
        <v>BUTUH PERBAIKAN</v>
      </c>
      <c r="I5" s="235" t="s">
        <v>51</v>
      </c>
    </row>
    <row r="6" spans="1:9" ht="29">
      <c r="E6" s="2"/>
      <c r="F6" s="12" t="s">
        <v>275</v>
      </c>
      <c r="G6" s="12" t="s">
        <v>274</v>
      </c>
      <c r="H6" s="12" t="s">
        <v>273</v>
      </c>
      <c r="I6" s="235"/>
    </row>
    <row r="7" spans="1:9">
      <c r="H7" s="13"/>
    </row>
    <row r="8" spans="1:9">
      <c r="A8" s="14" t="s">
        <v>276</v>
      </c>
      <c r="B8" s="14" t="s">
        <v>277</v>
      </c>
      <c r="C8" s="14"/>
      <c r="D8" s="14" t="s">
        <v>278</v>
      </c>
    </row>
    <row r="9" spans="1:9">
      <c r="A9" s="15" t="s">
        <v>273</v>
      </c>
      <c r="B9" s="15" t="s">
        <v>273</v>
      </c>
      <c r="C9" s="15" t="str">
        <f>A9&amp;B9</f>
        <v>Di Atas EkspektasiDi Atas Ekspektasi</v>
      </c>
      <c r="D9" s="15" t="s">
        <v>279</v>
      </c>
    </row>
    <row r="10" spans="1:9">
      <c r="A10" s="15" t="s">
        <v>274</v>
      </c>
      <c r="B10" s="15" t="s">
        <v>273</v>
      </c>
      <c r="C10" s="15" t="str">
        <f t="shared" ref="C10:C26" si="0">A10&amp;B10</f>
        <v>Sesuai EkspektasiDi Atas Ekspektasi</v>
      </c>
      <c r="D10" s="15" t="s">
        <v>280</v>
      </c>
    </row>
    <row r="11" spans="1:9">
      <c r="A11" s="15" t="s">
        <v>275</v>
      </c>
      <c r="B11" s="15" t="s">
        <v>273</v>
      </c>
      <c r="C11" s="15" t="str">
        <f t="shared" si="0"/>
        <v>Di Bawah EkspektasiDi Atas Ekspektasi</v>
      </c>
      <c r="D11" s="15" t="s">
        <v>239</v>
      </c>
    </row>
    <row r="12" spans="1:9">
      <c r="A12" s="15" t="s">
        <v>273</v>
      </c>
      <c r="B12" s="15" t="s">
        <v>274</v>
      </c>
      <c r="C12" s="15" t="str">
        <f t="shared" si="0"/>
        <v>Di Atas EkspektasiSesuai Ekspektasi</v>
      </c>
      <c r="D12" s="15" t="s">
        <v>280</v>
      </c>
    </row>
    <row r="13" spans="1:9">
      <c r="A13" s="15" t="s">
        <v>274</v>
      </c>
      <c r="B13" s="15" t="s">
        <v>274</v>
      </c>
      <c r="C13" s="15" t="str">
        <f t="shared" si="0"/>
        <v>Sesuai EkspektasiSesuai Ekspektasi</v>
      </c>
      <c r="D13" s="15" t="s">
        <v>280</v>
      </c>
    </row>
    <row r="14" spans="1:9">
      <c r="A14" s="15" t="s">
        <v>275</v>
      </c>
      <c r="B14" s="15" t="s">
        <v>274</v>
      </c>
      <c r="C14" s="15" t="str">
        <f t="shared" si="0"/>
        <v>Di Bawah EkspektasiSesuai Ekspektasi</v>
      </c>
      <c r="D14" s="15" t="s">
        <v>239</v>
      </c>
    </row>
    <row r="15" spans="1:9">
      <c r="A15" s="15" t="s">
        <v>273</v>
      </c>
      <c r="B15" s="15" t="s">
        <v>275</v>
      </c>
      <c r="C15" s="15" t="str">
        <f t="shared" si="0"/>
        <v>Di Atas EkspektasiDi Bawah Ekspektasi</v>
      </c>
      <c r="D15" s="15" t="s">
        <v>281</v>
      </c>
    </row>
    <row r="16" spans="1:9">
      <c r="A16" s="15" t="s">
        <v>274</v>
      </c>
      <c r="B16" s="15" t="s">
        <v>275</v>
      </c>
      <c r="C16" s="15" t="str">
        <f t="shared" si="0"/>
        <v>Sesuai EkspektasiDi Bawah Ekspektasi</v>
      </c>
      <c r="D16" s="15" t="s">
        <v>281</v>
      </c>
    </row>
    <row r="17" spans="1:4">
      <c r="A17" s="15" t="s">
        <v>275</v>
      </c>
      <c r="B17" s="15" t="s">
        <v>275</v>
      </c>
      <c r="C17" s="15" t="str">
        <f t="shared" si="0"/>
        <v>Di Bawah EkspektasiDi Bawah Ekspektasi</v>
      </c>
      <c r="D17" s="15" t="s">
        <v>282</v>
      </c>
    </row>
    <row r="18" spans="1:4">
      <c r="A18" s="15" t="s">
        <v>273</v>
      </c>
      <c r="B18" s="15" t="s">
        <v>273</v>
      </c>
      <c r="C18" s="15" t="str">
        <f t="shared" si="0"/>
        <v>Di Atas EkspektasiDi Atas Ekspektasi</v>
      </c>
      <c r="D18" s="15" t="s">
        <v>279</v>
      </c>
    </row>
    <row r="19" spans="1:4">
      <c r="A19" s="15" t="s">
        <v>273</v>
      </c>
      <c r="B19" s="15" t="s">
        <v>274</v>
      </c>
      <c r="C19" s="15" t="str">
        <f t="shared" si="0"/>
        <v>Di Atas EkspektasiSesuai Ekspektasi</v>
      </c>
      <c r="D19" s="15" t="s">
        <v>280</v>
      </c>
    </row>
    <row r="20" spans="1:4">
      <c r="A20" s="15" t="s">
        <v>273</v>
      </c>
      <c r="B20" s="15" t="s">
        <v>275</v>
      </c>
      <c r="C20" s="15" t="str">
        <f t="shared" si="0"/>
        <v>Di Atas EkspektasiDi Bawah Ekspektasi</v>
      </c>
      <c r="D20" s="15" t="s">
        <v>281</v>
      </c>
    </row>
    <row r="21" spans="1:4">
      <c r="A21" s="15" t="s">
        <v>274</v>
      </c>
      <c r="B21" s="15" t="s">
        <v>273</v>
      </c>
      <c r="C21" s="15" t="str">
        <f t="shared" si="0"/>
        <v>Sesuai EkspektasiDi Atas Ekspektasi</v>
      </c>
      <c r="D21" s="15" t="s">
        <v>280</v>
      </c>
    </row>
    <row r="22" spans="1:4">
      <c r="A22" s="15" t="s">
        <v>274</v>
      </c>
      <c r="B22" s="15" t="s">
        <v>274</v>
      </c>
      <c r="C22" s="15" t="str">
        <f t="shared" si="0"/>
        <v>Sesuai EkspektasiSesuai Ekspektasi</v>
      </c>
      <c r="D22" s="15" t="s">
        <v>280</v>
      </c>
    </row>
    <row r="23" spans="1:4">
      <c r="A23" s="15" t="s">
        <v>274</v>
      </c>
      <c r="B23" s="15" t="s">
        <v>275</v>
      </c>
      <c r="C23" s="15" t="str">
        <f t="shared" si="0"/>
        <v>Sesuai EkspektasiDi Bawah Ekspektasi</v>
      </c>
      <c r="D23" s="15" t="s">
        <v>283</v>
      </c>
    </row>
    <row r="24" spans="1:4">
      <c r="A24" s="15" t="s">
        <v>275</v>
      </c>
      <c r="B24" s="15" t="s">
        <v>273</v>
      </c>
      <c r="C24" s="15" t="str">
        <f t="shared" si="0"/>
        <v>Di Bawah EkspektasiDi Atas Ekspektasi</v>
      </c>
      <c r="D24" s="15" t="s">
        <v>239</v>
      </c>
    </row>
    <row r="25" spans="1:4">
      <c r="A25" s="15" t="s">
        <v>275</v>
      </c>
      <c r="B25" s="15" t="s">
        <v>274</v>
      </c>
      <c r="C25" s="15" t="str">
        <f t="shared" si="0"/>
        <v>Di Bawah EkspektasiSesuai Ekspektasi</v>
      </c>
      <c r="D25" s="15" t="s">
        <v>239</v>
      </c>
    </row>
    <row r="26" spans="1:4">
      <c r="A26" s="15" t="s">
        <v>275</v>
      </c>
      <c r="B26" s="15" t="s">
        <v>275</v>
      </c>
      <c r="C26" s="15" t="str">
        <f t="shared" si="0"/>
        <v>Di Bawah EkspektasiDi Bawah Ekspektasi</v>
      </c>
      <c r="D26" s="15" t="s">
        <v>282</v>
      </c>
    </row>
  </sheetData>
  <mergeCells count="2">
    <mergeCell ref="E2:F2"/>
    <mergeCell ref="I5:I6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H19" sqref="H19"/>
    </sheetView>
  </sheetViews>
  <sheetFormatPr defaultColWidth="9" defaultRowHeight="14.5"/>
  <cols>
    <col min="1" max="1" width="5" style="28" customWidth="1"/>
    <col min="2" max="2" width="25.26953125" style="28" customWidth="1"/>
    <col min="3" max="3" width="17.1796875" style="28" customWidth="1"/>
    <col min="4" max="4" width="32.81640625" style="28" customWidth="1"/>
    <col min="5" max="5" width="4.26953125" style="29" customWidth="1"/>
    <col min="6" max="6" width="25.26953125" style="29" customWidth="1"/>
    <col min="7" max="7" width="11.26953125" style="29" customWidth="1"/>
    <col min="8" max="8" width="45.1796875" style="29" customWidth="1"/>
    <col min="10" max="10" width="37" customWidth="1"/>
  </cols>
  <sheetData>
    <row r="1" spans="1:11">
      <c r="A1" s="95" t="s">
        <v>0</v>
      </c>
      <c r="B1" s="95"/>
      <c r="C1" s="95"/>
      <c r="D1" s="95"/>
      <c r="E1" s="95"/>
      <c r="F1" s="95"/>
      <c r="G1" s="95"/>
      <c r="H1" s="95"/>
    </row>
    <row r="2" spans="1:11">
      <c r="A2" s="96" t="s">
        <v>83</v>
      </c>
      <c r="B2" s="96"/>
      <c r="C2" s="96"/>
      <c r="D2" s="96"/>
      <c r="E2" s="96"/>
      <c r="F2" s="96"/>
      <c r="G2" s="96"/>
      <c r="H2" s="96"/>
    </row>
    <row r="3" spans="1:11">
      <c r="A3" s="95" t="s">
        <v>2</v>
      </c>
      <c r="B3" s="95"/>
      <c r="C3" s="95"/>
      <c r="D3" s="95"/>
      <c r="E3" s="95"/>
      <c r="F3" s="95"/>
      <c r="G3" s="95"/>
      <c r="H3" s="95"/>
    </row>
    <row r="5" spans="1:11">
      <c r="A5" s="97" t="s">
        <v>3</v>
      </c>
      <c r="B5" s="97"/>
      <c r="C5" s="97"/>
      <c r="D5" s="31"/>
      <c r="E5" s="98" t="s">
        <v>84</v>
      </c>
      <c r="F5" s="98"/>
      <c r="G5" s="98"/>
      <c r="H5" s="98"/>
    </row>
    <row r="6" spans="1:11">
      <c r="A6" s="32" t="s">
        <v>5</v>
      </c>
      <c r="B6" s="99" t="s">
        <v>6</v>
      </c>
      <c r="C6" s="100"/>
      <c r="D6" s="86"/>
      <c r="E6" s="33" t="s">
        <v>5</v>
      </c>
      <c r="F6" s="101" t="s">
        <v>7</v>
      </c>
      <c r="G6" s="101"/>
      <c r="H6" s="101"/>
    </row>
    <row r="7" spans="1:11">
      <c r="A7" s="34">
        <v>1</v>
      </c>
      <c r="B7" s="46" t="s">
        <v>8</v>
      </c>
      <c r="C7" s="102" t="s">
        <v>9</v>
      </c>
      <c r="D7" s="103"/>
      <c r="E7" s="37">
        <v>1</v>
      </c>
      <c r="F7" s="40" t="s">
        <v>8</v>
      </c>
      <c r="G7" s="102" t="s">
        <v>85</v>
      </c>
      <c r="H7" s="103"/>
    </row>
    <row r="8" spans="1:11">
      <c r="A8" s="34">
        <v>2</v>
      </c>
      <c r="B8" s="46" t="s">
        <v>11</v>
      </c>
      <c r="C8" s="102" t="s">
        <v>86</v>
      </c>
      <c r="D8" s="103"/>
      <c r="E8" s="37">
        <v>2</v>
      </c>
      <c r="F8" s="40" t="s">
        <v>13</v>
      </c>
      <c r="G8" s="102" t="s">
        <v>87</v>
      </c>
      <c r="H8" s="103"/>
    </row>
    <row r="9" spans="1:11">
      <c r="A9" s="34">
        <v>3</v>
      </c>
      <c r="B9" s="46" t="s">
        <v>15</v>
      </c>
      <c r="C9" s="102" t="s">
        <v>86</v>
      </c>
      <c r="D9" s="103"/>
      <c r="E9" s="37">
        <v>3</v>
      </c>
      <c r="F9" s="40" t="s">
        <v>15</v>
      </c>
      <c r="G9" s="102" t="s">
        <v>87</v>
      </c>
      <c r="H9" s="103"/>
    </row>
    <row r="10" spans="1:11">
      <c r="A10" s="34">
        <v>4</v>
      </c>
      <c r="B10" s="46" t="s">
        <v>18</v>
      </c>
      <c r="C10" s="102" t="s">
        <v>19</v>
      </c>
      <c r="D10" s="103"/>
      <c r="E10" s="37">
        <v>4</v>
      </c>
      <c r="F10" s="40" t="s">
        <v>18</v>
      </c>
      <c r="G10" s="102" t="s">
        <v>20</v>
      </c>
      <c r="H10" s="103"/>
    </row>
    <row r="11" spans="1:11">
      <c r="A11" s="34">
        <v>5</v>
      </c>
      <c r="B11" s="46" t="s">
        <v>21</v>
      </c>
      <c r="C11" s="102" t="s">
        <v>22</v>
      </c>
      <c r="D11" s="103"/>
      <c r="E11" s="37">
        <v>5</v>
      </c>
      <c r="F11" s="40" t="s">
        <v>88</v>
      </c>
      <c r="G11" s="102" t="s">
        <v>23</v>
      </c>
      <c r="H11" s="103"/>
    </row>
    <row r="12" spans="1:11">
      <c r="A12" s="104" t="s">
        <v>24</v>
      </c>
      <c r="B12" s="104"/>
      <c r="C12" s="104"/>
      <c r="D12" s="104"/>
      <c r="E12" s="104"/>
      <c r="F12" s="104"/>
      <c r="G12" s="104"/>
      <c r="H12" s="104"/>
    </row>
    <row r="13" spans="1:11">
      <c r="A13" s="35" t="s">
        <v>5</v>
      </c>
      <c r="B13" s="99" t="s">
        <v>89</v>
      </c>
      <c r="C13" s="86"/>
      <c r="D13" s="99" t="s">
        <v>90</v>
      </c>
      <c r="E13" s="86"/>
      <c r="F13" s="99" t="s">
        <v>91</v>
      </c>
      <c r="G13" s="86"/>
      <c r="H13" s="45" t="s">
        <v>92</v>
      </c>
    </row>
    <row r="14" spans="1:11">
      <c r="A14" s="74" t="s">
        <v>93</v>
      </c>
      <c r="B14" s="85" t="s">
        <v>94</v>
      </c>
      <c r="C14" s="86"/>
      <c r="D14" s="85" t="s">
        <v>95</v>
      </c>
      <c r="E14" s="86"/>
      <c r="F14" s="85" t="s">
        <v>96</v>
      </c>
      <c r="G14" s="86"/>
      <c r="H14" s="74" t="s">
        <v>97</v>
      </c>
    </row>
    <row r="15" spans="1:11">
      <c r="A15" s="104" t="s">
        <v>25</v>
      </c>
      <c r="B15" s="104"/>
      <c r="C15" s="104"/>
      <c r="D15" s="104"/>
      <c r="E15" s="104"/>
      <c r="F15" s="104"/>
      <c r="G15" s="104"/>
      <c r="H15" s="104"/>
    </row>
    <row r="16" spans="1:11" ht="82.5" customHeight="1">
      <c r="A16" s="37">
        <v>1</v>
      </c>
      <c r="B16" s="87" t="s">
        <v>98</v>
      </c>
      <c r="C16" s="88"/>
      <c r="D16" s="87" t="s">
        <v>99</v>
      </c>
      <c r="E16" s="88"/>
      <c r="F16" s="105" t="str">
        <f t="shared" ref="F16:F27" si="0">J16</f>
        <v>92 Poin</v>
      </c>
      <c r="G16" s="90"/>
      <c r="H16" s="72" t="s">
        <v>100</v>
      </c>
      <c r="J16" t="s">
        <v>101</v>
      </c>
      <c r="K16" t="s">
        <v>102</v>
      </c>
    </row>
    <row r="17" spans="1:11" ht="82.5" customHeight="1">
      <c r="A17" s="37">
        <v>2.1</v>
      </c>
      <c r="B17" s="87" t="s">
        <v>103</v>
      </c>
      <c r="C17" s="88"/>
      <c r="D17" s="87" t="s">
        <v>104</v>
      </c>
      <c r="E17" s="88"/>
      <c r="F17" s="105" t="str">
        <f t="shared" si="0"/>
        <v>91 poin</v>
      </c>
      <c r="G17" s="90"/>
      <c r="H17" s="72" t="s">
        <v>100</v>
      </c>
      <c r="J17" t="s">
        <v>105</v>
      </c>
      <c r="K17" t="s">
        <v>102</v>
      </c>
    </row>
    <row r="18" spans="1:11" ht="82.5" customHeight="1">
      <c r="A18" s="37">
        <v>2.2000000000000002</v>
      </c>
      <c r="B18" s="87" t="s">
        <v>106</v>
      </c>
      <c r="C18" s="88"/>
      <c r="D18" s="87" t="s">
        <v>107</v>
      </c>
      <c r="E18" s="88"/>
      <c r="F18" s="105">
        <f t="shared" si="0"/>
        <v>0.85</v>
      </c>
      <c r="G18" s="90"/>
      <c r="H18" s="72" t="s">
        <v>100</v>
      </c>
      <c r="J18">
        <v>0.85</v>
      </c>
      <c r="K18" t="s">
        <v>102</v>
      </c>
    </row>
    <row r="19" spans="1:11" ht="82.5" customHeight="1">
      <c r="A19" s="37">
        <v>3</v>
      </c>
      <c r="B19" s="87" t="s">
        <v>108</v>
      </c>
      <c r="C19" s="88"/>
      <c r="D19" s="87" t="s">
        <v>109</v>
      </c>
      <c r="E19" s="88"/>
      <c r="F19" s="105" t="str">
        <f t="shared" si="0"/>
        <v>4 Rumusan</v>
      </c>
      <c r="G19" s="90"/>
      <c r="H19" s="72" t="s">
        <v>100</v>
      </c>
      <c r="J19" t="s">
        <v>110</v>
      </c>
      <c r="K19" t="s">
        <v>111</v>
      </c>
    </row>
    <row r="20" spans="1:11" ht="82.5" customHeight="1">
      <c r="A20" s="37">
        <v>4</v>
      </c>
      <c r="B20" s="87" t="s">
        <v>112</v>
      </c>
      <c r="C20" s="88"/>
      <c r="D20" s="87" t="s">
        <v>113</v>
      </c>
      <c r="E20" s="88"/>
      <c r="F20" s="92">
        <f t="shared" si="0"/>
        <v>0.7</v>
      </c>
      <c r="G20" s="93"/>
      <c r="H20" s="72" t="s">
        <v>114</v>
      </c>
      <c r="J20" s="19">
        <v>0.7</v>
      </c>
      <c r="K20" t="s">
        <v>115</v>
      </c>
    </row>
    <row r="21" spans="1:11" ht="82.5" customHeight="1">
      <c r="A21" s="37">
        <v>5</v>
      </c>
      <c r="B21" s="87" t="s">
        <v>116</v>
      </c>
      <c r="C21" s="88"/>
      <c r="D21" s="87" t="s">
        <v>117</v>
      </c>
      <c r="E21" s="88"/>
      <c r="F21" s="105" t="str">
        <f t="shared" si="0"/>
        <v>1 Laporan</v>
      </c>
      <c r="G21" s="90"/>
      <c r="H21" s="72" t="s">
        <v>114</v>
      </c>
      <c r="J21" t="s">
        <v>118</v>
      </c>
      <c r="K21" t="s">
        <v>111</v>
      </c>
    </row>
    <row r="22" spans="1:11" ht="82.5" customHeight="1">
      <c r="A22" s="37">
        <v>6</v>
      </c>
      <c r="B22" s="87" t="s">
        <v>119</v>
      </c>
      <c r="C22" s="88"/>
      <c r="D22" s="87" t="s">
        <v>120</v>
      </c>
      <c r="E22" s="88"/>
      <c r="F22" s="105" t="str">
        <f t="shared" si="0"/>
        <v>1 Laporan</v>
      </c>
      <c r="G22" s="90"/>
      <c r="H22" s="72" t="s">
        <v>114</v>
      </c>
      <c r="J22" t="s">
        <v>118</v>
      </c>
      <c r="K22" t="s">
        <v>111</v>
      </c>
    </row>
    <row r="23" spans="1:11" ht="82.5" customHeight="1">
      <c r="A23" s="37">
        <v>7</v>
      </c>
      <c r="B23" s="87" t="s">
        <v>121</v>
      </c>
      <c r="C23" s="88"/>
      <c r="D23" s="87" t="s">
        <v>122</v>
      </c>
      <c r="E23" s="88"/>
      <c r="F23" s="92">
        <f t="shared" si="0"/>
        <v>0.8</v>
      </c>
      <c r="G23" s="93"/>
      <c r="H23" s="72" t="s">
        <v>123</v>
      </c>
      <c r="J23" s="19">
        <v>0.8</v>
      </c>
      <c r="K23" t="s">
        <v>124</v>
      </c>
    </row>
    <row r="24" spans="1:11" ht="82.5" customHeight="1">
      <c r="A24" s="37">
        <v>8</v>
      </c>
      <c r="B24" s="87" t="s">
        <v>125</v>
      </c>
      <c r="C24" s="88"/>
      <c r="D24" s="87" t="s">
        <v>126</v>
      </c>
      <c r="E24" s="88"/>
      <c r="F24" s="92">
        <f t="shared" si="0"/>
        <v>1</v>
      </c>
      <c r="G24" s="93"/>
      <c r="H24" s="72" t="s">
        <v>123</v>
      </c>
      <c r="J24" s="19">
        <v>1</v>
      </c>
      <c r="K24" t="s">
        <v>124</v>
      </c>
    </row>
    <row r="25" spans="1:11" ht="82.5" customHeight="1">
      <c r="A25" s="37">
        <v>9</v>
      </c>
      <c r="B25" s="87" t="s">
        <v>127</v>
      </c>
      <c r="C25" s="88"/>
      <c r="D25" s="87" t="s">
        <v>128</v>
      </c>
      <c r="E25" s="88"/>
      <c r="F25" s="92">
        <f t="shared" si="0"/>
        <v>1</v>
      </c>
      <c r="G25" s="93"/>
      <c r="H25" s="72" t="s">
        <v>123</v>
      </c>
      <c r="J25" s="19">
        <v>1</v>
      </c>
      <c r="K25" t="s">
        <v>124</v>
      </c>
    </row>
    <row r="26" spans="1:11" ht="82.5" customHeight="1">
      <c r="A26" s="37">
        <v>10.1</v>
      </c>
      <c r="B26" s="87" t="s">
        <v>129</v>
      </c>
      <c r="C26" s="88"/>
      <c r="D26" s="87" t="s">
        <v>130</v>
      </c>
      <c r="E26" s="88"/>
      <c r="F26" s="92">
        <f t="shared" si="0"/>
        <v>0.93</v>
      </c>
      <c r="G26" s="93"/>
      <c r="H26" s="72" t="s">
        <v>131</v>
      </c>
      <c r="J26" s="19">
        <v>0.93</v>
      </c>
      <c r="K26" t="s">
        <v>124</v>
      </c>
    </row>
    <row r="27" spans="1:11" ht="60" customHeight="1">
      <c r="A27" s="37">
        <v>10.199999999999999</v>
      </c>
      <c r="B27" s="87"/>
      <c r="C27" s="88"/>
      <c r="D27" s="87" t="s">
        <v>132</v>
      </c>
      <c r="E27" s="88"/>
      <c r="F27" s="92">
        <f t="shared" si="0"/>
        <v>1</v>
      </c>
      <c r="G27" s="93"/>
      <c r="H27" s="72" t="s">
        <v>131</v>
      </c>
      <c r="J27" s="19">
        <v>1</v>
      </c>
      <c r="K27" t="s">
        <v>124</v>
      </c>
    </row>
    <row r="28" spans="1:11">
      <c r="A28" s="104" t="s">
        <v>49</v>
      </c>
      <c r="B28" s="104"/>
      <c r="C28" s="104"/>
      <c r="D28" s="104"/>
      <c r="E28" s="104"/>
      <c r="F28" s="104"/>
      <c r="G28" s="104"/>
      <c r="H28" s="104"/>
    </row>
    <row r="29" spans="1:11" ht="111" customHeight="1">
      <c r="A29" s="37">
        <v>1</v>
      </c>
      <c r="B29" s="87" t="s">
        <v>133</v>
      </c>
      <c r="C29" s="88"/>
      <c r="D29" s="106" t="s">
        <v>134</v>
      </c>
      <c r="E29" s="107"/>
      <c r="F29" s="106" t="s">
        <v>135</v>
      </c>
      <c r="G29" s="107"/>
      <c r="H29" s="41" t="s">
        <v>136</v>
      </c>
    </row>
    <row r="30" spans="1:11">
      <c r="A30" s="104" t="s">
        <v>51</v>
      </c>
      <c r="B30" s="104"/>
      <c r="C30" s="104"/>
      <c r="D30" s="104"/>
      <c r="E30" s="104"/>
      <c r="F30" s="104"/>
      <c r="G30" s="104"/>
      <c r="H30" s="104"/>
    </row>
    <row r="31" spans="1:11" s="27" customFormat="1">
      <c r="A31" s="129">
        <v>1</v>
      </c>
      <c r="B31" s="108" t="s">
        <v>52</v>
      </c>
      <c r="C31" s="109"/>
      <c r="D31" s="109"/>
      <c r="E31" s="109"/>
      <c r="F31" s="109"/>
      <c r="G31" s="109"/>
      <c r="H31" s="110"/>
      <c r="I31"/>
      <c r="J31"/>
    </row>
    <row r="32" spans="1:11" s="27" customFormat="1" ht="15" customHeight="1">
      <c r="A32" s="130"/>
      <c r="B32" s="111" t="s">
        <v>53</v>
      </c>
      <c r="C32" s="112"/>
      <c r="D32" s="113"/>
      <c r="E32" s="114" t="s">
        <v>54</v>
      </c>
      <c r="F32" s="115"/>
      <c r="G32" s="115"/>
      <c r="H32" s="116"/>
      <c r="I32"/>
      <c r="J32"/>
    </row>
    <row r="33" spans="1:10" s="27" customFormat="1" ht="15" customHeight="1">
      <c r="A33" s="130"/>
      <c r="B33" s="117" t="s">
        <v>55</v>
      </c>
      <c r="C33" s="118"/>
      <c r="D33" s="119"/>
      <c r="E33" s="120"/>
      <c r="F33" s="121"/>
      <c r="G33" s="121"/>
      <c r="H33" s="122"/>
      <c r="I33"/>
      <c r="J33"/>
    </row>
    <row r="34" spans="1:10" s="27" customFormat="1" ht="15" customHeight="1">
      <c r="A34" s="131"/>
      <c r="B34" s="123" t="s">
        <v>56</v>
      </c>
      <c r="C34" s="124"/>
      <c r="D34" s="125"/>
      <c r="E34" s="126"/>
      <c r="F34" s="127"/>
      <c r="G34" s="127"/>
      <c r="H34" s="128"/>
      <c r="I34"/>
      <c r="J34"/>
    </row>
    <row r="35" spans="1:10" s="27" customFormat="1">
      <c r="A35" s="129">
        <v>2</v>
      </c>
      <c r="B35" s="108" t="s">
        <v>57</v>
      </c>
      <c r="C35" s="109"/>
      <c r="D35" s="109"/>
      <c r="E35" s="109"/>
      <c r="F35" s="109"/>
      <c r="G35" s="109"/>
      <c r="H35" s="110"/>
      <c r="I35"/>
      <c r="J35"/>
    </row>
    <row r="36" spans="1:10" s="27" customFormat="1" ht="15" customHeight="1">
      <c r="A36" s="130"/>
      <c r="B36" s="111" t="s">
        <v>58</v>
      </c>
      <c r="C36" s="112"/>
      <c r="D36" s="113"/>
      <c r="E36" s="114" t="s">
        <v>54</v>
      </c>
      <c r="F36" s="115"/>
      <c r="G36" s="115"/>
      <c r="H36" s="116"/>
      <c r="I36"/>
      <c r="J36"/>
    </row>
    <row r="37" spans="1:10" s="27" customFormat="1" ht="15" customHeight="1">
      <c r="A37" s="130"/>
      <c r="B37" s="117" t="s">
        <v>59</v>
      </c>
      <c r="C37" s="118"/>
      <c r="D37" s="119"/>
      <c r="E37" s="120"/>
      <c r="F37" s="121"/>
      <c r="G37" s="121"/>
      <c r="H37" s="122"/>
      <c r="I37"/>
      <c r="J37"/>
    </row>
    <row r="38" spans="1:10" s="27" customFormat="1" ht="15" customHeight="1">
      <c r="A38" s="131"/>
      <c r="B38" s="123" t="s">
        <v>60</v>
      </c>
      <c r="C38" s="124"/>
      <c r="D38" s="125"/>
      <c r="E38" s="126"/>
      <c r="F38" s="127"/>
      <c r="G38" s="127"/>
      <c r="H38" s="128"/>
      <c r="I38"/>
      <c r="J38"/>
    </row>
    <row r="39" spans="1:10" s="27" customFormat="1">
      <c r="A39" s="129">
        <v>3</v>
      </c>
      <c r="B39" s="108" t="s">
        <v>61</v>
      </c>
      <c r="C39" s="109"/>
      <c r="D39" s="109"/>
      <c r="E39" s="109"/>
      <c r="F39" s="109"/>
      <c r="G39" s="109"/>
      <c r="H39" s="110"/>
      <c r="I39"/>
      <c r="J39"/>
    </row>
    <row r="40" spans="1:10" s="27" customFormat="1" ht="15" customHeight="1">
      <c r="A40" s="130"/>
      <c r="B40" s="111" t="s">
        <v>62</v>
      </c>
      <c r="C40" s="112"/>
      <c r="D40" s="113"/>
      <c r="E40" s="114" t="s">
        <v>54</v>
      </c>
      <c r="F40" s="115"/>
      <c r="G40" s="115"/>
      <c r="H40" s="116"/>
      <c r="I40"/>
      <c r="J40"/>
    </row>
    <row r="41" spans="1:10" s="27" customFormat="1" ht="15" customHeight="1">
      <c r="A41" s="130"/>
      <c r="B41" s="117" t="s">
        <v>63</v>
      </c>
      <c r="C41" s="118"/>
      <c r="D41" s="119"/>
      <c r="E41" s="120"/>
      <c r="F41" s="121"/>
      <c r="G41" s="121"/>
      <c r="H41" s="122"/>
      <c r="I41"/>
      <c r="J41"/>
    </row>
    <row r="42" spans="1:10" s="27" customFormat="1" ht="15" customHeight="1">
      <c r="A42" s="131"/>
      <c r="B42" s="123" t="s">
        <v>64</v>
      </c>
      <c r="C42" s="124"/>
      <c r="D42" s="125"/>
      <c r="E42" s="126"/>
      <c r="F42" s="127"/>
      <c r="G42" s="127"/>
      <c r="H42" s="128"/>
      <c r="I42"/>
      <c r="J42"/>
    </row>
    <row r="43" spans="1:10" s="27" customFormat="1">
      <c r="A43" s="129">
        <v>4</v>
      </c>
      <c r="B43" s="108" t="s">
        <v>65</v>
      </c>
      <c r="C43" s="109"/>
      <c r="D43" s="109"/>
      <c r="E43" s="109"/>
      <c r="F43" s="109"/>
      <c r="G43" s="109"/>
      <c r="H43" s="110"/>
      <c r="I43"/>
      <c r="J43"/>
    </row>
    <row r="44" spans="1:10" s="27" customFormat="1" ht="15" customHeight="1">
      <c r="A44" s="130"/>
      <c r="B44" s="111" t="s">
        <v>66</v>
      </c>
      <c r="C44" s="112"/>
      <c r="D44" s="113"/>
      <c r="E44" s="114" t="s">
        <v>54</v>
      </c>
      <c r="F44" s="115"/>
      <c r="G44" s="115"/>
      <c r="H44" s="116"/>
      <c r="I44"/>
      <c r="J44"/>
    </row>
    <row r="45" spans="1:10" s="27" customFormat="1" ht="15" customHeight="1">
      <c r="A45" s="130"/>
      <c r="B45" s="117" t="s">
        <v>67</v>
      </c>
      <c r="C45" s="118"/>
      <c r="D45" s="119"/>
      <c r="E45" s="120"/>
      <c r="F45" s="121"/>
      <c r="G45" s="121"/>
      <c r="H45" s="122"/>
      <c r="I45"/>
      <c r="J45"/>
    </row>
    <row r="46" spans="1:10" s="27" customFormat="1" ht="15" customHeight="1">
      <c r="A46" s="131"/>
      <c r="B46" s="123" t="s">
        <v>68</v>
      </c>
      <c r="C46" s="124"/>
      <c r="D46" s="125"/>
      <c r="E46" s="126"/>
      <c r="F46" s="127"/>
      <c r="G46" s="127"/>
      <c r="H46" s="128"/>
      <c r="I46"/>
      <c r="J46"/>
    </row>
    <row r="47" spans="1:10" s="27" customFormat="1">
      <c r="A47" s="129">
        <v>5</v>
      </c>
      <c r="B47" s="108" t="s">
        <v>69</v>
      </c>
      <c r="C47" s="109"/>
      <c r="D47" s="109"/>
      <c r="E47" s="109"/>
      <c r="F47" s="109"/>
      <c r="G47" s="109"/>
      <c r="H47" s="110"/>
      <c r="I47"/>
      <c r="J47"/>
    </row>
    <row r="48" spans="1:10" s="27" customFormat="1" ht="15" customHeight="1">
      <c r="A48" s="130"/>
      <c r="B48" s="111" t="s">
        <v>70</v>
      </c>
      <c r="C48" s="112"/>
      <c r="D48" s="113"/>
      <c r="E48" s="114" t="s">
        <v>54</v>
      </c>
      <c r="F48" s="115"/>
      <c r="G48" s="115"/>
      <c r="H48" s="116"/>
      <c r="I48"/>
      <c r="J48"/>
    </row>
    <row r="49" spans="1:10" s="27" customFormat="1" ht="15" customHeight="1">
      <c r="A49" s="130"/>
      <c r="B49" s="117" t="s">
        <v>71</v>
      </c>
      <c r="C49" s="118"/>
      <c r="D49" s="119"/>
      <c r="E49" s="120"/>
      <c r="F49" s="121"/>
      <c r="G49" s="121"/>
      <c r="H49" s="122"/>
      <c r="I49"/>
      <c r="J49"/>
    </row>
    <row r="50" spans="1:10" s="27" customFormat="1" ht="15" customHeight="1">
      <c r="A50" s="131"/>
      <c r="B50" s="123" t="s">
        <v>72</v>
      </c>
      <c r="C50" s="124"/>
      <c r="D50" s="125"/>
      <c r="E50" s="126"/>
      <c r="F50" s="127"/>
      <c r="G50" s="127"/>
      <c r="H50" s="128"/>
      <c r="I50"/>
      <c r="J50"/>
    </row>
    <row r="51" spans="1:10" s="27" customFormat="1">
      <c r="A51" s="129">
        <v>6</v>
      </c>
      <c r="B51" s="108" t="s">
        <v>73</v>
      </c>
      <c r="C51" s="109"/>
      <c r="D51" s="109"/>
      <c r="E51" s="109"/>
      <c r="F51" s="109"/>
      <c r="G51" s="109"/>
      <c r="H51" s="110"/>
      <c r="I51"/>
      <c r="J51"/>
    </row>
    <row r="52" spans="1:10" s="27" customFormat="1" ht="15" customHeight="1">
      <c r="A52" s="130"/>
      <c r="B52" s="111" t="s">
        <v>74</v>
      </c>
      <c r="C52" s="112"/>
      <c r="D52" s="113"/>
      <c r="E52" s="114" t="s">
        <v>54</v>
      </c>
      <c r="F52" s="115"/>
      <c r="G52" s="115"/>
      <c r="H52" s="116"/>
      <c r="I52"/>
      <c r="J52"/>
    </row>
    <row r="53" spans="1:10" s="27" customFormat="1" ht="15" customHeight="1">
      <c r="A53" s="130"/>
      <c r="B53" s="117" t="s">
        <v>75</v>
      </c>
      <c r="C53" s="118"/>
      <c r="D53" s="119"/>
      <c r="E53" s="120"/>
      <c r="F53" s="121"/>
      <c r="G53" s="121"/>
      <c r="H53" s="122"/>
      <c r="I53"/>
      <c r="J53"/>
    </row>
    <row r="54" spans="1:10" s="27" customFormat="1" ht="15" customHeight="1">
      <c r="A54" s="131"/>
      <c r="B54" s="123" t="s">
        <v>76</v>
      </c>
      <c r="C54" s="124"/>
      <c r="D54" s="125"/>
      <c r="E54" s="126"/>
      <c r="F54" s="127"/>
      <c r="G54" s="127"/>
      <c r="H54" s="128"/>
      <c r="I54"/>
      <c r="J54"/>
    </row>
    <row r="55" spans="1:10" s="27" customFormat="1">
      <c r="A55" s="129">
        <v>7</v>
      </c>
      <c r="B55" s="108" t="s">
        <v>77</v>
      </c>
      <c r="C55" s="109"/>
      <c r="D55" s="109"/>
      <c r="E55" s="109"/>
      <c r="F55" s="109"/>
      <c r="G55" s="109"/>
      <c r="H55" s="110"/>
      <c r="I55"/>
      <c r="J55"/>
    </row>
    <row r="56" spans="1:10" s="27" customFormat="1" ht="15" customHeight="1">
      <c r="A56" s="130"/>
      <c r="B56" s="111" t="s">
        <v>78</v>
      </c>
      <c r="C56" s="112"/>
      <c r="D56" s="113"/>
      <c r="E56" s="114" t="s">
        <v>54</v>
      </c>
      <c r="F56" s="115"/>
      <c r="G56" s="115"/>
      <c r="H56" s="116"/>
      <c r="I56"/>
      <c r="J56"/>
    </row>
    <row r="57" spans="1:10" s="27" customFormat="1" ht="15" customHeight="1">
      <c r="A57" s="130"/>
      <c r="B57" s="117" t="s">
        <v>79</v>
      </c>
      <c r="C57" s="118"/>
      <c r="D57" s="119"/>
      <c r="E57" s="120"/>
      <c r="F57" s="121"/>
      <c r="G57" s="121"/>
      <c r="H57" s="122"/>
      <c r="I57"/>
      <c r="J57"/>
    </row>
    <row r="58" spans="1:10" s="27" customFormat="1" ht="15" customHeight="1">
      <c r="A58" s="131"/>
      <c r="B58" s="123" t="s">
        <v>80</v>
      </c>
      <c r="C58" s="124"/>
      <c r="D58" s="125"/>
      <c r="E58" s="126"/>
      <c r="F58" s="127"/>
      <c r="G58" s="127"/>
      <c r="H58" s="128"/>
      <c r="I58"/>
      <c r="J58"/>
    </row>
    <row r="60" spans="1:10">
      <c r="A60" s="95" t="s">
        <v>81</v>
      </c>
      <c r="B60" s="95"/>
      <c r="C60" s="95"/>
      <c r="D60" s="30"/>
      <c r="E60" s="95" t="s">
        <v>82</v>
      </c>
      <c r="F60" s="95"/>
      <c r="G60" s="95"/>
      <c r="H60" s="95"/>
    </row>
    <row r="61" spans="1:10">
      <c r="A61" s="95"/>
      <c r="B61" s="95"/>
      <c r="C61" s="95"/>
      <c r="D61" s="30"/>
      <c r="E61" s="95"/>
      <c r="F61" s="95"/>
      <c r="G61" s="95"/>
      <c r="H61" s="95"/>
    </row>
    <row r="62" spans="1:10">
      <c r="A62" s="95"/>
      <c r="B62" s="95"/>
      <c r="C62" s="95"/>
      <c r="D62" s="30"/>
      <c r="E62" s="95"/>
      <c r="F62" s="95"/>
      <c r="G62" s="95"/>
      <c r="H62" s="95"/>
    </row>
    <row r="63" spans="1:10">
      <c r="A63" s="95"/>
      <c r="B63" s="95"/>
      <c r="C63" s="95"/>
      <c r="D63" s="30"/>
      <c r="E63" s="95"/>
      <c r="F63" s="95"/>
      <c r="G63" s="95"/>
      <c r="H63" s="95"/>
    </row>
    <row r="64" spans="1:10">
      <c r="A64" s="95" t="str">
        <f>"("&amp;C7&amp;")"</f>
        <v>(Achmad Slamet Hidayat)</v>
      </c>
      <c r="B64" s="95"/>
      <c r="C64" s="95"/>
      <c r="D64" s="30"/>
      <c r="E64" s="95" t="str">
        <f>"("&amp;G7&amp;")"</f>
        <v>(Drs. Haryomo )</v>
      </c>
      <c r="F64" s="95"/>
      <c r="G64" s="95"/>
      <c r="H64" s="95"/>
    </row>
    <row r="65" spans="1:8">
      <c r="A65" s="95" t="str">
        <f>"("&amp;C8&amp;")"</f>
        <v>(.....)</v>
      </c>
      <c r="B65" s="95"/>
      <c r="C65" s="95"/>
      <c r="D65" s="30"/>
      <c r="E65" s="95" t="str">
        <f>"("&amp;G8&amp;")"</f>
        <v>(.......)</v>
      </c>
      <c r="F65" s="95"/>
      <c r="G65" s="95"/>
      <c r="H65" s="95"/>
    </row>
  </sheetData>
  <mergeCells count="134">
    <mergeCell ref="A63:C63"/>
    <mergeCell ref="E63:H63"/>
    <mergeCell ref="A64:C64"/>
    <mergeCell ref="E64:H64"/>
    <mergeCell ref="A65:C65"/>
    <mergeCell ref="E65:H65"/>
    <mergeCell ref="A31:A34"/>
    <mergeCell ref="A35:A38"/>
    <mergeCell ref="A39:A42"/>
    <mergeCell ref="A43:A46"/>
    <mergeCell ref="A47:A50"/>
    <mergeCell ref="A51:A54"/>
    <mergeCell ref="A55:A58"/>
    <mergeCell ref="B57:D57"/>
    <mergeCell ref="E57:H57"/>
    <mergeCell ref="B58:D58"/>
    <mergeCell ref="E58:H58"/>
    <mergeCell ref="A60:C60"/>
    <mergeCell ref="E60:H60"/>
    <mergeCell ref="A61:C61"/>
    <mergeCell ref="E61:H61"/>
    <mergeCell ref="A62:C62"/>
    <mergeCell ref="E62:H62"/>
    <mergeCell ref="B51:H51"/>
    <mergeCell ref="B52:D52"/>
    <mergeCell ref="E52:H52"/>
    <mergeCell ref="B53:D53"/>
    <mergeCell ref="E53:H53"/>
    <mergeCell ref="B54:D54"/>
    <mergeCell ref="E54:H54"/>
    <mergeCell ref="B55:H55"/>
    <mergeCell ref="B56:D56"/>
    <mergeCell ref="E56:H56"/>
    <mergeCell ref="B46:D46"/>
    <mergeCell ref="E46:H46"/>
    <mergeCell ref="B47:H47"/>
    <mergeCell ref="B48:D48"/>
    <mergeCell ref="E48:H48"/>
    <mergeCell ref="B49:D49"/>
    <mergeCell ref="E49:H49"/>
    <mergeCell ref="B50:D50"/>
    <mergeCell ref="E50:H50"/>
    <mergeCell ref="B41:D41"/>
    <mergeCell ref="E41:H41"/>
    <mergeCell ref="B42:D42"/>
    <mergeCell ref="E42:H42"/>
    <mergeCell ref="B43:H43"/>
    <mergeCell ref="B44:D44"/>
    <mergeCell ref="E44:H44"/>
    <mergeCell ref="B45:D45"/>
    <mergeCell ref="E45:H45"/>
    <mergeCell ref="B36:D36"/>
    <mergeCell ref="E36:H36"/>
    <mergeCell ref="B37:D37"/>
    <mergeCell ref="E37:H37"/>
    <mergeCell ref="B38:D38"/>
    <mergeCell ref="E38:H38"/>
    <mergeCell ref="B39:H39"/>
    <mergeCell ref="B40:D40"/>
    <mergeCell ref="E40:H40"/>
    <mergeCell ref="A30:H30"/>
    <mergeCell ref="B31:H31"/>
    <mergeCell ref="B32:D32"/>
    <mergeCell ref="E32:H32"/>
    <mergeCell ref="B33:D33"/>
    <mergeCell ref="E33:H33"/>
    <mergeCell ref="B34:D34"/>
    <mergeCell ref="E34:H34"/>
    <mergeCell ref="B35:H35"/>
    <mergeCell ref="B26:C26"/>
    <mergeCell ref="D26:E26"/>
    <mergeCell ref="F26:G26"/>
    <mergeCell ref="B27:C27"/>
    <mergeCell ref="D27:E27"/>
    <mergeCell ref="F27:G27"/>
    <mergeCell ref="A28:H28"/>
    <mergeCell ref="B29:C29"/>
    <mergeCell ref="D29:E29"/>
    <mergeCell ref="F29:G29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13:C13"/>
    <mergeCell ref="D13:E13"/>
    <mergeCell ref="F13:G13"/>
    <mergeCell ref="B14:C14"/>
    <mergeCell ref="D14:E14"/>
    <mergeCell ref="F14:G14"/>
    <mergeCell ref="A15:H15"/>
    <mergeCell ref="B16:C16"/>
    <mergeCell ref="D16:E16"/>
    <mergeCell ref="F16:G16"/>
    <mergeCell ref="C8:D8"/>
    <mergeCell ref="G8:H8"/>
    <mergeCell ref="C9:D9"/>
    <mergeCell ref="G9:H9"/>
    <mergeCell ref="C10:D10"/>
    <mergeCell ref="G10:H10"/>
    <mergeCell ref="C11:D11"/>
    <mergeCell ref="G11:H11"/>
    <mergeCell ref="A12:H12"/>
    <mergeCell ref="A1:H1"/>
    <mergeCell ref="A2:H2"/>
    <mergeCell ref="A3:H3"/>
    <mergeCell ref="A5:C5"/>
    <mergeCell ref="E5:H5"/>
    <mergeCell ref="B6:D6"/>
    <mergeCell ref="F6:H6"/>
    <mergeCell ref="C7:D7"/>
    <mergeCell ref="G7:H7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showGridLines="0" zoomScaleNormal="100" workbookViewId="0">
      <selection activeCell="B60" sqref="B60:C60"/>
    </sheetView>
  </sheetViews>
  <sheetFormatPr defaultColWidth="9" defaultRowHeight="14.5"/>
  <cols>
    <col min="1" max="1" width="4.1796875" style="28" customWidth="1"/>
    <col min="2" max="2" width="25.26953125" style="28" customWidth="1"/>
    <col min="3" max="3" width="51.1796875" style="28" customWidth="1"/>
    <col min="4" max="4" width="4.1796875" style="29" customWidth="1"/>
    <col min="5" max="5" width="25.26953125" style="29" customWidth="1"/>
    <col min="6" max="6" width="51.1796875" style="29" customWidth="1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96" t="s">
        <v>1</v>
      </c>
      <c r="B2" s="96"/>
      <c r="C2" s="96"/>
      <c r="D2" s="96"/>
      <c r="E2" s="96"/>
      <c r="F2" s="96"/>
    </row>
    <row r="3" spans="1:6">
      <c r="A3" s="95" t="s">
        <v>2</v>
      </c>
      <c r="B3" s="95"/>
      <c r="C3" s="95"/>
      <c r="D3" s="95"/>
      <c r="E3" s="95"/>
      <c r="F3" s="95"/>
    </row>
    <row r="5" spans="1:6">
      <c r="A5" s="97" t="s">
        <v>3</v>
      </c>
      <c r="B5" s="97"/>
      <c r="C5" s="97"/>
      <c r="D5" s="98" t="s">
        <v>4</v>
      </c>
      <c r="E5" s="98"/>
      <c r="F5" s="98"/>
    </row>
    <row r="6" spans="1:6">
      <c r="A6" s="32" t="s">
        <v>5</v>
      </c>
      <c r="B6" s="132" t="s">
        <v>6</v>
      </c>
      <c r="C6" s="132"/>
      <c r="D6" s="33" t="s">
        <v>5</v>
      </c>
      <c r="E6" s="101" t="s">
        <v>7</v>
      </c>
      <c r="F6" s="101"/>
    </row>
    <row r="7" spans="1:6">
      <c r="A7" s="34">
        <v>1</v>
      </c>
      <c r="B7" s="46" t="s">
        <v>8</v>
      </c>
      <c r="C7" s="47" t="s">
        <v>9</v>
      </c>
      <c r="D7" s="37">
        <v>1</v>
      </c>
      <c r="E7" s="40" t="s">
        <v>8</v>
      </c>
      <c r="F7" s="47" t="s">
        <v>10</v>
      </c>
    </row>
    <row r="8" spans="1:6">
      <c r="A8" s="34">
        <v>2</v>
      </c>
      <c r="B8" s="46" t="s">
        <v>11</v>
      </c>
      <c r="C8" s="73" t="s">
        <v>12</v>
      </c>
      <c r="D8" s="37">
        <v>2</v>
      </c>
      <c r="E8" s="40" t="s">
        <v>13</v>
      </c>
      <c r="F8" s="47" t="s">
        <v>14</v>
      </c>
    </row>
    <row r="9" spans="1:6">
      <c r="A9" s="34">
        <v>3</v>
      </c>
      <c r="B9" s="46" t="s">
        <v>15</v>
      </c>
      <c r="C9" s="47" t="s">
        <v>16</v>
      </c>
      <c r="D9" s="37">
        <v>3</v>
      </c>
      <c r="E9" s="40" t="s">
        <v>15</v>
      </c>
      <c r="F9" s="47" t="s">
        <v>17</v>
      </c>
    </row>
    <row r="10" spans="1:6">
      <c r="A10" s="34">
        <v>4</v>
      </c>
      <c r="B10" s="46" t="s">
        <v>18</v>
      </c>
      <c r="C10" s="47" t="s">
        <v>19</v>
      </c>
      <c r="D10" s="37">
        <v>4</v>
      </c>
      <c r="E10" s="40" t="s">
        <v>18</v>
      </c>
      <c r="F10" s="47" t="s">
        <v>20</v>
      </c>
    </row>
    <row r="11" spans="1:6">
      <c r="A11" s="34">
        <v>5</v>
      </c>
      <c r="B11" s="46" t="s">
        <v>21</v>
      </c>
      <c r="C11" s="47" t="s">
        <v>22</v>
      </c>
      <c r="D11" s="37">
        <v>5</v>
      </c>
      <c r="E11" s="40" t="s">
        <v>21</v>
      </c>
      <c r="F11" s="47" t="s">
        <v>23</v>
      </c>
    </row>
    <row r="12" spans="1:6">
      <c r="A12" s="104" t="s">
        <v>24</v>
      </c>
      <c r="B12" s="104"/>
      <c r="C12" s="104"/>
      <c r="D12" s="104"/>
      <c r="E12" s="104"/>
      <c r="F12" s="104"/>
    </row>
    <row r="13" spans="1:6">
      <c r="A13" s="104" t="s">
        <v>25</v>
      </c>
      <c r="B13" s="104"/>
      <c r="C13" s="104"/>
      <c r="D13" s="104"/>
      <c r="E13" s="104"/>
      <c r="F13" s="104"/>
    </row>
    <row r="14" spans="1:6" ht="30" customHeight="1">
      <c r="A14" s="151">
        <v>1</v>
      </c>
      <c r="B14" s="133" t="s">
        <v>26</v>
      </c>
      <c r="C14" s="133"/>
      <c r="D14" s="133"/>
      <c r="E14" s="133"/>
      <c r="F14" s="133"/>
    </row>
    <row r="15" spans="1:6">
      <c r="A15" s="151"/>
      <c r="B15" s="134" t="s">
        <v>27</v>
      </c>
      <c r="C15" s="134"/>
      <c r="D15" s="134"/>
      <c r="E15" s="134"/>
      <c r="F15" s="134"/>
    </row>
    <row r="16" spans="1:6">
      <c r="A16" s="151"/>
      <c r="B16" s="135" t="s">
        <v>28</v>
      </c>
      <c r="C16" s="135"/>
      <c r="D16" s="135"/>
      <c r="E16" s="135"/>
      <c r="F16" s="135"/>
    </row>
    <row r="17" spans="1:6">
      <c r="A17" s="151">
        <v>2</v>
      </c>
      <c r="B17" s="136" t="s">
        <v>29</v>
      </c>
      <c r="C17" s="137"/>
      <c r="D17" s="137"/>
      <c r="E17" s="137"/>
      <c r="F17" s="137"/>
    </row>
    <row r="18" spans="1:6">
      <c r="A18" s="151"/>
      <c r="B18" s="134" t="s">
        <v>27</v>
      </c>
      <c r="C18" s="134"/>
      <c r="D18" s="134"/>
      <c r="E18" s="134"/>
      <c r="F18" s="134"/>
    </row>
    <row r="19" spans="1:6">
      <c r="A19" s="151"/>
      <c r="B19" s="138" t="s">
        <v>30</v>
      </c>
      <c r="C19" s="139"/>
      <c r="D19" s="139"/>
      <c r="E19" s="139"/>
      <c r="F19" s="139"/>
    </row>
    <row r="20" spans="1:6">
      <c r="A20" s="151"/>
      <c r="B20" s="140" t="s">
        <v>31</v>
      </c>
      <c r="C20" s="135"/>
      <c r="D20" s="135"/>
      <c r="E20" s="135"/>
      <c r="F20" s="135"/>
    </row>
    <row r="21" spans="1:6">
      <c r="A21" s="151">
        <v>3</v>
      </c>
      <c r="B21" s="133" t="s">
        <v>32</v>
      </c>
      <c r="C21" s="133"/>
      <c r="D21" s="133"/>
      <c r="E21" s="133"/>
      <c r="F21" s="133"/>
    </row>
    <row r="22" spans="1:6">
      <c r="A22" s="151"/>
      <c r="B22" s="134" t="s">
        <v>27</v>
      </c>
      <c r="C22" s="134"/>
      <c r="D22" s="134"/>
      <c r="E22" s="134"/>
      <c r="F22" s="134"/>
    </row>
    <row r="23" spans="1:6">
      <c r="A23" s="151"/>
      <c r="B23" s="135" t="s">
        <v>33</v>
      </c>
      <c r="C23" s="135"/>
      <c r="D23" s="135"/>
      <c r="E23" s="135"/>
      <c r="F23" s="135"/>
    </row>
    <row r="24" spans="1:6">
      <c r="A24" s="151">
        <v>4</v>
      </c>
      <c r="B24" s="133" t="s">
        <v>34</v>
      </c>
      <c r="C24" s="133"/>
      <c r="D24" s="133"/>
      <c r="E24" s="133"/>
      <c r="F24" s="133"/>
    </row>
    <row r="25" spans="1:6">
      <c r="A25" s="151"/>
      <c r="B25" s="134" t="s">
        <v>27</v>
      </c>
      <c r="C25" s="134"/>
      <c r="D25" s="134"/>
      <c r="E25" s="134"/>
      <c r="F25" s="134"/>
    </row>
    <row r="26" spans="1:6">
      <c r="A26" s="151"/>
      <c r="B26" s="135" t="s">
        <v>35</v>
      </c>
      <c r="C26" s="135"/>
      <c r="D26" s="135"/>
      <c r="E26" s="135"/>
      <c r="F26" s="135"/>
    </row>
    <row r="27" spans="1:6">
      <c r="A27" s="151">
        <v>5</v>
      </c>
      <c r="B27" s="133" t="s">
        <v>36</v>
      </c>
      <c r="C27" s="133"/>
      <c r="D27" s="133"/>
      <c r="E27" s="133"/>
      <c r="F27" s="133"/>
    </row>
    <row r="28" spans="1:6">
      <c r="A28" s="151"/>
      <c r="B28" s="134" t="s">
        <v>27</v>
      </c>
      <c r="C28" s="134"/>
      <c r="D28" s="134"/>
      <c r="E28" s="134"/>
      <c r="F28" s="134"/>
    </row>
    <row r="29" spans="1:6">
      <c r="A29" s="151"/>
      <c r="B29" s="135" t="s">
        <v>37</v>
      </c>
      <c r="C29" s="135"/>
      <c r="D29" s="135"/>
      <c r="E29" s="135"/>
      <c r="F29" s="135"/>
    </row>
    <row r="30" spans="1:6">
      <c r="A30" s="151">
        <v>6</v>
      </c>
      <c r="B30" s="133" t="s">
        <v>38</v>
      </c>
      <c r="C30" s="133"/>
      <c r="D30" s="133"/>
      <c r="E30" s="133"/>
      <c r="F30" s="133"/>
    </row>
    <row r="31" spans="1:6">
      <c r="A31" s="151"/>
      <c r="B31" s="134" t="s">
        <v>27</v>
      </c>
      <c r="C31" s="134"/>
      <c r="D31" s="134"/>
      <c r="E31" s="134"/>
      <c r="F31" s="134"/>
    </row>
    <row r="32" spans="1:6">
      <c r="A32" s="151"/>
      <c r="B32" s="135" t="s">
        <v>39</v>
      </c>
      <c r="C32" s="135"/>
      <c r="D32" s="135"/>
      <c r="E32" s="135"/>
      <c r="F32" s="135"/>
    </row>
    <row r="33" spans="1:6">
      <c r="A33" s="151">
        <v>7</v>
      </c>
      <c r="B33" s="133" t="s">
        <v>40</v>
      </c>
      <c r="C33" s="133"/>
      <c r="D33" s="133"/>
      <c r="E33" s="133"/>
      <c r="F33" s="133"/>
    </row>
    <row r="34" spans="1:6">
      <c r="A34" s="151"/>
      <c r="B34" s="134" t="s">
        <v>27</v>
      </c>
      <c r="C34" s="134"/>
      <c r="D34" s="134"/>
      <c r="E34" s="134"/>
      <c r="F34" s="134"/>
    </row>
    <row r="35" spans="1:6">
      <c r="A35" s="151"/>
      <c r="B35" s="135" t="s">
        <v>41</v>
      </c>
      <c r="C35" s="135"/>
      <c r="D35" s="135"/>
      <c r="E35" s="135"/>
      <c r="F35" s="135"/>
    </row>
    <row r="36" spans="1:6">
      <c r="A36" s="151">
        <v>8</v>
      </c>
      <c r="B36" s="133" t="s">
        <v>42</v>
      </c>
      <c r="C36" s="133"/>
      <c r="D36" s="133"/>
      <c r="E36" s="133"/>
      <c r="F36" s="133"/>
    </row>
    <row r="37" spans="1:6">
      <c r="A37" s="151"/>
      <c r="B37" s="134" t="s">
        <v>27</v>
      </c>
      <c r="C37" s="134"/>
      <c r="D37" s="134"/>
      <c r="E37" s="134"/>
      <c r="F37" s="134"/>
    </row>
    <row r="38" spans="1:6">
      <c r="A38" s="151"/>
      <c r="B38" s="135" t="s">
        <v>43</v>
      </c>
      <c r="C38" s="135"/>
      <c r="D38" s="135"/>
      <c r="E38" s="135"/>
      <c r="F38" s="135"/>
    </row>
    <row r="39" spans="1:6" ht="30" customHeight="1">
      <c r="A39" s="151">
        <v>9</v>
      </c>
      <c r="B39" s="133" t="s">
        <v>44</v>
      </c>
      <c r="C39" s="133"/>
      <c r="D39" s="133"/>
      <c r="E39" s="133"/>
      <c r="F39" s="133"/>
    </row>
    <row r="40" spans="1:6">
      <c r="A40" s="151"/>
      <c r="B40" s="134" t="s">
        <v>27</v>
      </c>
      <c r="C40" s="134"/>
      <c r="D40" s="134"/>
      <c r="E40" s="134"/>
      <c r="F40" s="134"/>
    </row>
    <row r="41" spans="1:6">
      <c r="A41" s="151"/>
      <c r="B41" s="135" t="s">
        <v>45</v>
      </c>
      <c r="C41" s="135"/>
      <c r="D41" s="135"/>
      <c r="E41" s="135"/>
      <c r="F41" s="135"/>
    </row>
    <row r="42" spans="1:6">
      <c r="A42" s="151">
        <v>10</v>
      </c>
      <c r="B42" s="133" t="s">
        <v>46</v>
      </c>
      <c r="C42" s="133"/>
      <c r="D42" s="133"/>
      <c r="E42" s="133"/>
      <c r="F42" s="133"/>
    </row>
    <row r="43" spans="1:6">
      <c r="A43" s="151"/>
      <c r="B43" s="134" t="s">
        <v>27</v>
      </c>
      <c r="C43" s="134"/>
      <c r="D43" s="134"/>
      <c r="E43" s="134"/>
      <c r="F43" s="134"/>
    </row>
    <row r="44" spans="1:6">
      <c r="A44" s="151"/>
      <c r="B44" s="138" t="s">
        <v>47</v>
      </c>
      <c r="C44" s="139"/>
      <c r="D44" s="139"/>
      <c r="E44" s="139"/>
      <c r="F44" s="139"/>
    </row>
    <row r="45" spans="1:6">
      <c r="A45" s="151"/>
      <c r="B45" s="140" t="s">
        <v>48</v>
      </c>
      <c r="C45" s="135"/>
      <c r="D45" s="135"/>
      <c r="E45" s="135"/>
      <c r="F45" s="135"/>
    </row>
    <row r="46" spans="1:6">
      <c r="A46" s="104" t="s">
        <v>49</v>
      </c>
      <c r="B46" s="104"/>
      <c r="C46" s="104"/>
      <c r="D46" s="104"/>
      <c r="E46" s="104"/>
      <c r="F46" s="104"/>
    </row>
    <row r="47" spans="1:6">
      <c r="A47" s="151">
        <v>2</v>
      </c>
      <c r="B47" s="137" t="s">
        <v>50</v>
      </c>
      <c r="C47" s="137"/>
      <c r="D47" s="137"/>
      <c r="E47" s="137"/>
      <c r="F47" s="137"/>
    </row>
    <row r="48" spans="1:6">
      <c r="A48" s="151"/>
      <c r="B48" s="141" t="s">
        <v>27</v>
      </c>
      <c r="C48" s="141"/>
      <c r="D48" s="141"/>
      <c r="E48" s="141"/>
      <c r="F48" s="141"/>
    </row>
    <row r="49" spans="1:6">
      <c r="A49" s="151"/>
      <c r="B49" s="135"/>
      <c r="C49" s="135"/>
      <c r="D49" s="135"/>
      <c r="E49" s="135"/>
      <c r="F49" s="135"/>
    </row>
    <row r="50" spans="1:6">
      <c r="A50" s="104" t="s">
        <v>51</v>
      </c>
      <c r="B50" s="104"/>
      <c r="C50" s="104"/>
      <c r="D50" s="104"/>
      <c r="E50" s="104"/>
      <c r="F50" s="104"/>
    </row>
    <row r="51" spans="1:6" s="65" customFormat="1">
      <c r="A51" s="129">
        <v>1</v>
      </c>
      <c r="B51" s="142" t="s">
        <v>52</v>
      </c>
      <c r="C51" s="143"/>
      <c r="D51" s="143"/>
      <c r="E51" s="143"/>
      <c r="F51" s="144"/>
    </row>
    <row r="52" spans="1:6" s="65" customFormat="1">
      <c r="A52" s="130"/>
      <c r="B52" s="145" t="s">
        <v>53</v>
      </c>
      <c r="C52" s="146"/>
      <c r="D52" s="114" t="s">
        <v>54</v>
      </c>
      <c r="E52" s="115"/>
      <c r="F52" s="116"/>
    </row>
    <row r="53" spans="1:6" s="65" customFormat="1">
      <c r="A53" s="130"/>
      <c r="B53" s="147" t="s">
        <v>55</v>
      </c>
      <c r="C53" s="148"/>
      <c r="D53" s="120"/>
      <c r="E53" s="121"/>
      <c r="F53" s="122"/>
    </row>
    <row r="54" spans="1:6" s="65" customFormat="1">
      <c r="A54" s="131"/>
      <c r="B54" s="149" t="s">
        <v>56</v>
      </c>
      <c r="C54" s="150"/>
      <c r="D54" s="126"/>
      <c r="E54" s="127"/>
      <c r="F54" s="128"/>
    </row>
    <row r="55" spans="1:6" s="65" customFormat="1">
      <c r="A55" s="129">
        <v>2</v>
      </c>
      <c r="B55" s="142" t="s">
        <v>57</v>
      </c>
      <c r="C55" s="143"/>
      <c r="D55" s="143"/>
      <c r="E55" s="143"/>
      <c r="F55" s="144"/>
    </row>
    <row r="56" spans="1:6" s="65" customFormat="1">
      <c r="A56" s="130"/>
      <c r="B56" s="145" t="s">
        <v>58</v>
      </c>
      <c r="C56" s="146"/>
      <c r="D56" s="114" t="s">
        <v>54</v>
      </c>
      <c r="E56" s="115"/>
      <c r="F56" s="116"/>
    </row>
    <row r="57" spans="1:6" s="65" customFormat="1" ht="30.75" customHeight="1">
      <c r="A57" s="130"/>
      <c r="B57" s="147" t="s">
        <v>59</v>
      </c>
      <c r="C57" s="148"/>
      <c r="D57" s="120"/>
      <c r="E57" s="121"/>
      <c r="F57" s="122"/>
    </row>
    <row r="58" spans="1:6" s="65" customFormat="1">
      <c r="A58" s="131"/>
      <c r="B58" s="149" t="s">
        <v>60</v>
      </c>
      <c r="C58" s="150"/>
      <c r="D58" s="126"/>
      <c r="E58" s="127"/>
      <c r="F58" s="128"/>
    </row>
    <row r="59" spans="1:6" s="65" customFormat="1">
      <c r="A59" s="129">
        <v>3</v>
      </c>
      <c r="B59" s="142" t="s">
        <v>61</v>
      </c>
      <c r="C59" s="143"/>
      <c r="D59" s="143"/>
      <c r="E59" s="143"/>
      <c r="F59" s="144"/>
    </row>
    <row r="60" spans="1:6" s="65" customFormat="1">
      <c r="A60" s="130"/>
      <c r="B60" s="145" t="s">
        <v>62</v>
      </c>
      <c r="C60" s="146"/>
      <c r="D60" s="114" t="s">
        <v>54</v>
      </c>
      <c r="E60" s="115"/>
      <c r="F60" s="116"/>
    </row>
    <row r="61" spans="1:6" s="65" customFormat="1">
      <c r="A61" s="130"/>
      <c r="B61" s="147" t="s">
        <v>63</v>
      </c>
      <c r="C61" s="148"/>
      <c r="D61" s="120"/>
      <c r="E61" s="121"/>
      <c r="F61" s="122"/>
    </row>
    <row r="62" spans="1:6" s="65" customFormat="1">
      <c r="A62" s="131"/>
      <c r="B62" s="149" t="s">
        <v>64</v>
      </c>
      <c r="C62" s="150"/>
      <c r="D62" s="126"/>
      <c r="E62" s="127"/>
      <c r="F62" s="128"/>
    </row>
    <row r="63" spans="1:6" s="65" customFormat="1">
      <c r="A63" s="129">
        <v>4</v>
      </c>
      <c r="B63" s="142" t="s">
        <v>65</v>
      </c>
      <c r="C63" s="143"/>
      <c r="D63" s="143"/>
      <c r="E63" s="143"/>
      <c r="F63" s="144"/>
    </row>
    <row r="64" spans="1:6" s="65" customFormat="1">
      <c r="A64" s="130"/>
      <c r="B64" s="145" t="s">
        <v>66</v>
      </c>
      <c r="C64" s="146"/>
      <c r="D64" s="114" t="s">
        <v>54</v>
      </c>
      <c r="E64" s="115"/>
      <c r="F64" s="116"/>
    </row>
    <row r="65" spans="1:6" s="65" customFormat="1">
      <c r="A65" s="130"/>
      <c r="B65" s="147" t="s">
        <v>67</v>
      </c>
      <c r="C65" s="148"/>
      <c r="D65" s="120"/>
      <c r="E65" s="121"/>
      <c r="F65" s="122"/>
    </row>
    <row r="66" spans="1:6" s="65" customFormat="1">
      <c r="A66" s="131"/>
      <c r="B66" s="149" t="s">
        <v>68</v>
      </c>
      <c r="C66" s="150"/>
      <c r="D66" s="126"/>
      <c r="E66" s="127"/>
      <c r="F66" s="128"/>
    </row>
    <row r="67" spans="1:6" s="65" customFormat="1">
      <c r="A67" s="129">
        <v>5</v>
      </c>
      <c r="B67" s="142" t="s">
        <v>69</v>
      </c>
      <c r="C67" s="143"/>
      <c r="D67" s="143"/>
      <c r="E67" s="143"/>
      <c r="F67" s="144"/>
    </row>
    <row r="68" spans="1:6" s="65" customFormat="1" ht="46.5" customHeight="1">
      <c r="A68" s="130"/>
      <c r="B68" s="145" t="s">
        <v>70</v>
      </c>
      <c r="C68" s="146"/>
      <c r="D68" s="114" t="s">
        <v>54</v>
      </c>
      <c r="E68" s="115"/>
      <c r="F68" s="116"/>
    </row>
    <row r="69" spans="1:6" s="65" customFormat="1">
      <c r="A69" s="130"/>
      <c r="B69" s="147" t="s">
        <v>71</v>
      </c>
      <c r="C69" s="148"/>
      <c r="D69" s="120"/>
      <c r="E69" s="121"/>
      <c r="F69" s="122"/>
    </row>
    <row r="70" spans="1:6" s="65" customFormat="1">
      <c r="A70" s="131"/>
      <c r="B70" s="149" t="s">
        <v>72</v>
      </c>
      <c r="C70" s="150"/>
      <c r="D70" s="126"/>
      <c r="E70" s="127"/>
      <c r="F70" s="128"/>
    </row>
    <row r="71" spans="1:6" s="65" customFormat="1">
      <c r="A71" s="129">
        <v>6</v>
      </c>
      <c r="B71" s="142" t="s">
        <v>73</v>
      </c>
      <c r="C71" s="143"/>
      <c r="D71" s="143"/>
      <c r="E71" s="143"/>
      <c r="F71" s="144"/>
    </row>
    <row r="72" spans="1:6" s="65" customFormat="1">
      <c r="A72" s="130"/>
      <c r="B72" s="145" t="s">
        <v>74</v>
      </c>
      <c r="C72" s="146"/>
      <c r="D72" s="114" t="s">
        <v>54</v>
      </c>
      <c r="E72" s="115"/>
      <c r="F72" s="116"/>
    </row>
    <row r="73" spans="1:6" s="65" customFormat="1">
      <c r="A73" s="130"/>
      <c r="B73" s="147" t="s">
        <v>75</v>
      </c>
      <c r="C73" s="148"/>
      <c r="D73" s="120"/>
      <c r="E73" s="121"/>
      <c r="F73" s="122"/>
    </row>
    <row r="74" spans="1:6" s="65" customFormat="1">
      <c r="A74" s="131"/>
      <c r="B74" s="149" t="s">
        <v>76</v>
      </c>
      <c r="C74" s="150"/>
      <c r="D74" s="126"/>
      <c r="E74" s="127"/>
      <c r="F74" s="128"/>
    </row>
    <row r="75" spans="1:6" s="65" customFormat="1">
      <c r="A75" s="129">
        <v>7</v>
      </c>
      <c r="B75" s="142" t="s">
        <v>77</v>
      </c>
      <c r="C75" s="143"/>
      <c r="D75" s="143"/>
      <c r="E75" s="143"/>
      <c r="F75" s="144"/>
    </row>
    <row r="76" spans="1:6" s="65" customFormat="1">
      <c r="A76" s="130"/>
      <c r="B76" s="145" t="s">
        <v>78</v>
      </c>
      <c r="C76" s="146"/>
      <c r="D76" s="114" t="s">
        <v>54</v>
      </c>
      <c r="E76" s="115"/>
      <c r="F76" s="116"/>
    </row>
    <row r="77" spans="1:6" s="65" customFormat="1">
      <c r="A77" s="130"/>
      <c r="B77" s="147" t="s">
        <v>79</v>
      </c>
      <c r="C77" s="148"/>
      <c r="D77" s="120"/>
      <c r="E77" s="121"/>
      <c r="F77" s="122"/>
    </row>
    <row r="78" spans="1:6" s="65" customFormat="1">
      <c r="A78" s="131"/>
      <c r="B78" s="149" t="s">
        <v>80</v>
      </c>
      <c r="C78" s="150"/>
      <c r="D78" s="126"/>
      <c r="E78" s="127"/>
      <c r="F78" s="128"/>
    </row>
    <row r="80" spans="1:6">
      <c r="A80" s="95" t="s">
        <v>81</v>
      </c>
      <c r="B80" s="95"/>
      <c r="C80" s="95"/>
      <c r="D80" s="95" t="s">
        <v>82</v>
      </c>
      <c r="E80" s="95"/>
      <c r="F80" s="95"/>
    </row>
    <row r="81" spans="1:6">
      <c r="A81" s="95"/>
      <c r="B81" s="95"/>
      <c r="C81" s="95"/>
      <c r="D81" s="95"/>
      <c r="E81" s="95"/>
      <c r="F81" s="95"/>
    </row>
    <row r="82" spans="1:6">
      <c r="A82" s="95"/>
      <c r="B82" s="95"/>
      <c r="C82" s="95"/>
      <c r="D82" s="95"/>
      <c r="E82" s="95"/>
      <c r="F82" s="95"/>
    </row>
    <row r="83" spans="1:6">
      <c r="A83" s="95"/>
      <c r="B83" s="95"/>
      <c r="C83" s="95"/>
      <c r="D83" s="95"/>
      <c r="E83" s="95"/>
      <c r="F83" s="95"/>
    </row>
    <row r="84" spans="1:6">
      <c r="A84" s="95" t="str">
        <f>"("&amp;C7&amp;")"</f>
        <v>(Achmad Slamet Hidayat)</v>
      </c>
      <c r="B84" s="95"/>
      <c r="C84" s="95"/>
      <c r="D84" s="95" t="str">
        <f>"("&amp;F7&amp;")"</f>
        <v>(Drs. Haryomo Dwi Putranto,M.Hum.)</v>
      </c>
      <c r="E84" s="95"/>
      <c r="F84" s="95"/>
    </row>
    <row r="85" spans="1:6">
      <c r="A85" s="95" t="str">
        <f>"("&amp;C8&amp;")"</f>
        <v>(197202281999121001)</v>
      </c>
      <c r="B85" s="95"/>
      <c r="C85" s="95"/>
      <c r="D85" s="95" t="str">
        <f>"("&amp;F8&amp;")"</f>
        <v>(196509141992031001)</v>
      </c>
      <c r="E85" s="95"/>
      <c r="F85" s="95"/>
    </row>
  </sheetData>
  <mergeCells count="125">
    <mergeCell ref="A83:C83"/>
    <mergeCell ref="D83:F83"/>
    <mergeCell ref="A84:C84"/>
    <mergeCell ref="D84:F84"/>
    <mergeCell ref="A85:C85"/>
    <mergeCell ref="D85:F85"/>
    <mergeCell ref="A14:A16"/>
    <mergeCell ref="A17:A20"/>
    <mergeCell ref="A21:A23"/>
    <mergeCell ref="A24:A26"/>
    <mergeCell ref="A27:A29"/>
    <mergeCell ref="A30:A32"/>
    <mergeCell ref="A33:A35"/>
    <mergeCell ref="A36:A38"/>
    <mergeCell ref="A39:A41"/>
    <mergeCell ref="A42:A45"/>
    <mergeCell ref="A47:A49"/>
    <mergeCell ref="A51:A54"/>
    <mergeCell ref="A55:A58"/>
    <mergeCell ref="A59:A62"/>
    <mergeCell ref="A63:A66"/>
    <mergeCell ref="A67:A70"/>
    <mergeCell ref="A71:A74"/>
    <mergeCell ref="A75:A78"/>
    <mergeCell ref="B77:C77"/>
    <mergeCell ref="D77:F77"/>
    <mergeCell ref="B78:C78"/>
    <mergeCell ref="D78:F78"/>
    <mergeCell ref="A80:C80"/>
    <mergeCell ref="D80:F80"/>
    <mergeCell ref="A81:C81"/>
    <mergeCell ref="D81:F81"/>
    <mergeCell ref="A82:C82"/>
    <mergeCell ref="D82:F82"/>
    <mergeCell ref="B71:F71"/>
    <mergeCell ref="B72:C72"/>
    <mergeCell ref="D72:F72"/>
    <mergeCell ref="B73:C73"/>
    <mergeCell ref="D73:F73"/>
    <mergeCell ref="B74:C74"/>
    <mergeCell ref="D74:F74"/>
    <mergeCell ref="B75:F75"/>
    <mergeCell ref="B76:C76"/>
    <mergeCell ref="D76:F76"/>
    <mergeCell ref="B66:C66"/>
    <mergeCell ref="D66:F66"/>
    <mergeCell ref="B67:F67"/>
    <mergeCell ref="B68:C68"/>
    <mergeCell ref="D68:F68"/>
    <mergeCell ref="B69:C69"/>
    <mergeCell ref="D69:F69"/>
    <mergeCell ref="B70:C70"/>
    <mergeCell ref="D70:F70"/>
    <mergeCell ref="B61:C61"/>
    <mergeCell ref="D61:F61"/>
    <mergeCell ref="B62:C62"/>
    <mergeCell ref="D62:F62"/>
    <mergeCell ref="B63:F63"/>
    <mergeCell ref="B64:C64"/>
    <mergeCell ref="D64:F64"/>
    <mergeCell ref="B65:C65"/>
    <mergeCell ref="D65:F65"/>
    <mergeCell ref="B56:C56"/>
    <mergeCell ref="D56:F56"/>
    <mergeCell ref="B57:C57"/>
    <mergeCell ref="D57:F57"/>
    <mergeCell ref="B58:C58"/>
    <mergeCell ref="D58:F58"/>
    <mergeCell ref="B59:F59"/>
    <mergeCell ref="B60:C60"/>
    <mergeCell ref="D60:F60"/>
    <mergeCell ref="A50:F50"/>
    <mergeCell ref="B51:F51"/>
    <mergeCell ref="B52:C52"/>
    <mergeCell ref="D52:F52"/>
    <mergeCell ref="B53:C53"/>
    <mergeCell ref="D53:F53"/>
    <mergeCell ref="B54:C54"/>
    <mergeCell ref="D54:F54"/>
    <mergeCell ref="B55:F55"/>
    <mergeCell ref="B41:F41"/>
    <mergeCell ref="B42:F42"/>
    <mergeCell ref="B43:F43"/>
    <mergeCell ref="B44:F44"/>
    <mergeCell ref="B45:F45"/>
    <mergeCell ref="A46:F46"/>
    <mergeCell ref="B47:F47"/>
    <mergeCell ref="B48:F48"/>
    <mergeCell ref="B49:F49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A1:F1"/>
    <mergeCell ref="A2:F2"/>
    <mergeCell ref="A3:F3"/>
    <mergeCell ref="A5:C5"/>
    <mergeCell ref="D5:F5"/>
    <mergeCell ref="B6:C6"/>
    <mergeCell ref="E6:F6"/>
    <mergeCell ref="A12:F12"/>
    <mergeCell ref="A13:F13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85" zoomScaleNormal="85" workbookViewId="0">
      <selection activeCell="C17" sqref="C17"/>
    </sheetView>
  </sheetViews>
  <sheetFormatPr defaultColWidth="9" defaultRowHeight="14.5"/>
  <cols>
    <col min="1" max="1" width="24.1796875" style="69" customWidth="1"/>
    <col min="2" max="2" width="28.54296875" style="28" customWidth="1"/>
    <col min="3" max="3" width="14.26953125" style="28" customWidth="1"/>
    <col min="4" max="5" width="21.453125" customWidth="1"/>
    <col min="6" max="6" width="14.26953125" customWidth="1"/>
    <col min="7" max="7" width="28.54296875" customWidth="1"/>
  </cols>
  <sheetData>
    <row r="1" spans="1:7">
      <c r="A1" s="95" t="s">
        <v>137</v>
      </c>
      <c r="B1" s="95"/>
      <c r="C1" s="95"/>
      <c r="D1" s="95"/>
      <c r="E1" s="95"/>
      <c r="F1" s="95"/>
      <c r="G1" s="95"/>
    </row>
    <row r="2" spans="1:7">
      <c r="A2" s="95" t="s">
        <v>138</v>
      </c>
      <c r="B2" s="95"/>
      <c r="C2" s="95"/>
      <c r="D2" s="95"/>
      <c r="E2" s="95"/>
      <c r="F2" s="95"/>
      <c r="G2" s="95"/>
    </row>
    <row r="4" spans="1:7">
      <c r="A4" s="69" t="s">
        <v>139</v>
      </c>
      <c r="G4" s="70" t="s">
        <v>140</v>
      </c>
    </row>
    <row r="5" spans="1:7">
      <c r="A5" s="71" t="s">
        <v>89</v>
      </c>
      <c r="B5" s="152"/>
      <c r="C5" s="152"/>
      <c r="D5" s="152"/>
      <c r="E5" s="152"/>
      <c r="F5" s="152"/>
      <c r="G5" s="152"/>
    </row>
    <row r="6" spans="1:7" ht="42.5">
      <c r="A6" s="71" t="s">
        <v>141</v>
      </c>
      <c r="B6" s="152"/>
      <c r="C6" s="152"/>
      <c r="D6" s="152"/>
      <c r="E6" s="152"/>
      <c r="F6" s="152"/>
      <c r="G6" s="152"/>
    </row>
    <row r="7" spans="1:7">
      <c r="A7" s="71" t="s">
        <v>142</v>
      </c>
      <c r="B7" s="152"/>
      <c r="C7" s="152"/>
      <c r="D7" s="152"/>
      <c r="E7" s="152"/>
      <c r="F7" s="152"/>
      <c r="G7" s="152"/>
    </row>
    <row r="8" spans="1:7">
      <c r="A8" s="155" t="s">
        <v>143</v>
      </c>
      <c r="B8" s="104" t="s">
        <v>144</v>
      </c>
      <c r="C8" s="104"/>
      <c r="D8" s="104"/>
      <c r="E8" s="104"/>
      <c r="F8" s="104"/>
      <c r="G8" s="104"/>
    </row>
    <row r="9" spans="1:7">
      <c r="A9" s="155"/>
      <c r="B9" s="152"/>
      <c r="C9" s="152"/>
      <c r="D9" s="152"/>
      <c r="E9" s="152"/>
      <c r="F9" s="152"/>
      <c r="G9" s="152"/>
    </row>
    <row r="10" spans="1:7">
      <c r="A10" s="155"/>
      <c r="B10" s="104" t="s">
        <v>145</v>
      </c>
      <c r="C10" s="104"/>
      <c r="D10" s="104"/>
      <c r="E10" s="104"/>
      <c r="F10" s="104"/>
      <c r="G10" s="104"/>
    </row>
    <row r="11" spans="1:7">
      <c r="A11" s="155"/>
      <c r="B11" s="152"/>
      <c r="C11" s="152"/>
      <c r="D11" s="152"/>
      <c r="E11" s="152"/>
      <c r="F11" s="152"/>
      <c r="G11" s="152"/>
    </row>
    <row r="12" spans="1:7" ht="42.5">
      <c r="A12" s="71" t="s">
        <v>146</v>
      </c>
      <c r="B12" s="152"/>
      <c r="C12" s="152"/>
      <c r="D12" s="152"/>
      <c r="E12" s="152"/>
      <c r="F12" s="152"/>
      <c r="G12" s="152"/>
    </row>
    <row r="13" spans="1:7" ht="28.5">
      <c r="A13" s="71" t="s">
        <v>147</v>
      </c>
      <c r="B13" s="106" t="s">
        <v>148</v>
      </c>
      <c r="C13" s="107"/>
      <c r="D13" s="106" t="s">
        <v>149</v>
      </c>
      <c r="E13" s="107"/>
      <c r="F13" s="106" t="s">
        <v>150</v>
      </c>
      <c r="G13" s="107"/>
    </row>
    <row r="14" spans="1:7">
      <c r="A14" s="71" t="s">
        <v>151</v>
      </c>
      <c r="B14" s="152"/>
      <c r="C14" s="152"/>
      <c r="D14" s="152"/>
      <c r="E14" s="152"/>
      <c r="F14" s="152"/>
      <c r="G14" s="152"/>
    </row>
    <row r="15" spans="1:7">
      <c r="A15" s="71" t="s">
        <v>152</v>
      </c>
      <c r="B15" s="46" t="s">
        <v>153</v>
      </c>
      <c r="C15" s="153" t="s">
        <v>154</v>
      </c>
      <c r="D15" s="154"/>
      <c r="E15" s="153" t="s">
        <v>155</v>
      </c>
      <c r="F15" s="154"/>
      <c r="G15" s="46" t="s">
        <v>156</v>
      </c>
    </row>
  </sheetData>
  <mergeCells count="17">
    <mergeCell ref="A8:A11"/>
    <mergeCell ref="B13:C13"/>
    <mergeCell ref="D13:E13"/>
    <mergeCell ref="F13:G13"/>
    <mergeCell ref="B14:G14"/>
    <mergeCell ref="C15:D15"/>
    <mergeCell ref="E15:F15"/>
    <mergeCell ref="B8:G8"/>
    <mergeCell ref="B9:G9"/>
    <mergeCell ref="B10:G10"/>
    <mergeCell ref="B11:G11"/>
    <mergeCell ref="B12:G12"/>
    <mergeCell ref="A1:G1"/>
    <mergeCell ref="A2:G2"/>
    <mergeCell ref="B5:G5"/>
    <mergeCell ref="B6:G6"/>
    <mergeCell ref="B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zoomScale="85" zoomScaleNormal="85" workbookViewId="0">
      <selection activeCell="J13" sqref="J13"/>
    </sheetView>
  </sheetViews>
  <sheetFormatPr defaultColWidth="9" defaultRowHeight="14.5"/>
  <cols>
    <col min="1" max="1" width="4.26953125" style="66" customWidth="1"/>
    <col min="2" max="2" width="16.81640625" customWidth="1"/>
    <col min="3" max="3" width="46" customWidth="1"/>
    <col min="4" max="4" width="21.1796875" customWidth="1"/>
    <col min="5" max="5" width="46" customWidth="1"/>
  </cols>
  <sheetData>
    <row r="1" spans="1:5">
      <c r="A1" s="95" t="s">
        <v>157</v>
      </c>
      <c r="B1" s="95"/>
      <c r="C1" s="95"/>
      <c r="D1" s="95"/>
      <c r="E1" s="95"/>
    </row>
    <row r="3" spans="1:5" s="27" customFormat="1" ht="42">
      <c r="A3" s="156" t="s">
        <v>158</v>
      </c>
      <c r="B3" s="156"/>
      <c r="C3" s="67" t="s">
        <v>159</v>
      </c>
      <c r="D3" s="64" t="s">
        <v>160</v>
      </c>
      <c r="E3" s="67" t="s">
        <v>99</v>
      </c>
    </row>
    <row r="4" spans="1:5" s="65" customFormat="1" ht="28">
      <c r="A4" s="156" t="s">
        <v>161</v>
      </c>
      <c r="B4" s="156"/>
      <c r="C4" s="67" t="s">
        <v>19</v>
      </c>
      <c r="D4" s="64" t="s">
        <v>162</v>
      </c>
      <c r="E4" s="67" t="s">
        <v>163</v>
      </c>
    </row>
    <row r="5" spans="1:5" s="27" customFormat="1" ht="28">
      <c r="A5" s="156" t="s">
        <v>164</v>
      </c>
      <c r="B5" s="156"/>
      <c r="C5" s="67" t="s">
        <v>165</v>
      </c>
      <c r="D5" s="64" t="s">
        <v>166</v>
      </c>
      <c r="E5" s="67" t="s">
        <v>167</v>
      </c>
    </row>
    <row r="6" spans="1:5" s="27" customFormat="1">
      <c r="A6" s="156" t="s">
        <v>142</v>
      </c>
      <c r="B6" s="156"/>
      <c r="C6" s="67" t="s">
        <v>168</v>
      </c>
      <c r="D6" s="64" t="s">
        <v>169</v>
      </c>
      <c r="E6" s="67" t="s">
        <v>170</v>
      </c>
    </row>
    <row r="7" spans="1:5">
      <c r="A7" s="132" t="s">
        <v>171</v>
      </c>
      <c r="B7" s="132"/>
      <c r="C7" s="132"/>
      <c r="D7" s="132"/>
      <c r="E7" s="132"/>
    </row>
    <row r="8" spans="1:5">
      <c r="A8" s="104" t="s">
        <v>172</v>
      </c>
      <c r="B8" s="104"/>
      <c r="C8" s="104"/>
      <c r="D8" s="104"/>
      <c r="E8" s="104"/>
    </row>
    <row r="9" spans="1:5">
      <c r="A9" s="68">
        <v>1</v>
      </c>
      <c r="B9" s="157" t="s">
        <v>173</v>
      </c>
      <c r="C9" s="158"/>
      <c r="D9" s="158"/>
      <c r="E9" s="159"/>
    </row>
    <row r="10" spans="1:5">
      <c r="A10" s="68">
        <v>2</v>
      </c>
      <c r="B10" s="157" t="s">
        <v>174</v>
      </c>
      <c r="C10" s="158"/>
      <c r="D10" s="158"/>
      <c r="E10" s="159"/>
    </row>
    <row r="11" spans="1:5">
      <c r="A11" s="68">
        <v>3</v>
      </c>
      <c r="B11" s="157" t="s">
        <v>175</v>
      </c>
      <c r="C11" s="158"/>
      <c r="D11" s="158"/>
      <c r="E11" s="159"/>
    </row>
    <row r="12" spans="1:5">
      <c r="A12" s="104" t="s">
        <v>176</v>
      </c>
      <c r="B12" s="104"/>
      <c r="C12" s="104"/>
      <c r="D12" s="104"/>
      <c r="E12" s="104"/>
    </row>
    <row r="13" spans="1:5">
      <c r="A13" s="68">
        <v>4</v>
      </c>
      <c r="B13" s="157" t="s">
        <v>177</v>
      </c>
      <c r="C13" s="158"/>
      <c r="D13" s="158"/>
      <c r="E13" s="159"/>
    </row>
    <row r="14" spans="1:5">
      <c r="A14" s="68">
        <v>5</v>
      </c>
      <c r="B14" s="157" t="s">
        <v>178</v>
      </c>
      <c r="C14" s="158"/>
      <c r="D14" s="158"/>
      <c r="E14" s="159"/>
    </row>
    <row r="15" spans="1:5">
      <c r="A15" s="132" t="s">
        <v>179</v>
      </c>
      <c r="B15" s="132"/>
      <c r="C15" s="132"/>
      <c r="D15" s="132"/>
      <c r="E15" s="132"/>
    </row>
    <row r="16" spans="1:5">
      <c r="A16" s="104" t="s">
        <v>172</v>
      </c>
      <c r="B16" s="104"/>
      <c r="C16" s="104"/>
      <c r="D16" s="104"/>
      <c r="E16" s="104"/>
    </row>
    <row r="17" spans="1:5">
      <c r="A17" s="68">
        <v>1</v>
      </c>
      <c r="B17" s="157" t="s">
        <v>180</v>
      </c>
      <c r="C17" s="158"/>
      <c r="D17" s="158"/>
      <c r="E17" s="159"/>
    </row>
    <row r="18" spans="1:5">
      <c r="A18" s="68">
        <v>2</v>
      </c>
      <c r="B18" s="157" t="s">
        <v>181</v>
      </c>
      <c r="C18" s="158"/>
      <c r="D18" s="158"/>
      <c r="E18" s="159"/>
    </row>
    <row r="19" spans="1:5">
      <c r="A19" s="68">
        <v>3</v>
      </c>
      <c r="B19" s="157" t="s">
        <v>182</v>
      </c>
      <c r="C19" s="158"/>
      <c r="D19" s="158"/>
      <c r="E19" s="159"/>
    </row>
    <row r="20" spans="1:5">
      <c r="A20" s="104" t="s">
        <v>176</v>
      </c>
      <c r="B20" s="104"/>
      <c r="C20" s="104"/>
      <c r="D20" s="104"/>
      <c r="E20" s="104"/>
    </row>
    <row r="21" spans="1:5">
      <c r="A21" s="68">
        <v>4</v>
      </c>
      <c r="B21" s="157" t="s">
        <v>183</v>
      </c>
      <c r="C21" s="158"/>
      <c r="D21" s="158"/>
      <c r="E21" s="159"/>
    </row>
    <row r="22" spans="1:5">
      <c r="A22" s="68">
        <v>5</v>
      </c>
      <c r="B22" s="157" t="s">
        <v>178</v>
      </c>
      <c r="C22" s="158"/>
      <c r="D22" s="158"/>
      <c r="E22" s="159"/>
    </row>
  </sheetData>
  <mergeCells count="21">
    <mergeCell ref="B22:E22"/>
    <mergeCell ref="B17:E17"/>
    <mergeCell ref="B18:E18"/>
    <mergeCell ref="B19:E19"/>
    <mergeCell ref="A20:E20"/>
    <mergeCell ref="B21:E21"/>
    <mergeCell ref="A12:E12"/>
    <mergeCell ref="B13:E13"/>
    <mergeCell ref="B14:E14"/>
    <mergeCell ref="A15:E15"/>
    <mergeCell ref="A16:E16"/>
    <mergeCell ref="A7:E7"/>
    <mergeCell ref="A8:E8"/>
    <mergeCell ref="B9:E9"/>
    <mergeCell ref="B10:E10"/>
    <mergeCell ref="B11:E11"/>
    <mergeCell ref="A1:E1"/>
    <mergeCell ref="A3:B3"/>
    <mergeCell ref="A4:B4"/>
    <mergeCell ref="A5:B5"/>
    <mergeCell ref="A6:B6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8"/>
  <sheetViews>
    <sheetView zoomScale="55" zoomScaleNormal="55" workbookViewId="0">
      <selection activeCell="I23" sqref="I23"/>
    </sheetView>
  </sheetViews>
  <sheetFormatPr defaultColWidth="9.1796875" defaultRowHeight="14"/>
  <cols>
    <col min="1" max="1" width="22.26953125" style="28" customWidth="1"/>
    <col min="2" max="2" width="12.1796875" style="28" customWidth="1"/>
    <col min="3" max="14" width="25" style="28" customWidth="1"/>
    <col min="15" max="16384" width="9.1796875" style="28"/>
  </cols>
  <sheetData>
    <row r="2" spans="1:14">
      <c r="A2" s="95" t="s">
        <v>184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4" spans="1:14" s="30" customFormat="1">
      <c r="A4" s="163" t="s">
        <v>185</v>
      </c>
      <c r="B4" s="163" t="s">
        <v>18</v>
      </c>
      <c r="C4" s="160" t="s">
        <v>186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</row>
    <row r="5" spans="1:14">
      <c r="A5" s="164"/>
      <c r="B5" s="164"/>
      <c r="C5" s="36" t="s">
        <v>187</v>
      </c>
      <c r="D5" s="36" t="s">
        <v>188</v>
      </c>
      <c r="E5" s="36" t="s">
        <v>189</v>
      </c>
      <c r="F5" s="36" t="s">
        <v>190</v>
      </c>
      <c r="G5" s="36" t="s">
        <v>191</v>
      </c>
      <c r="H5" s="36" t="s">
        <v>192</v>
      </c>
      <c r="I5" s="36" t="s">
        <v>193</v>
      </c>
      <c r="J5" s="36" t="s">
        <v>194</v>
      </c>
      <c r="K5" s="36" t="s">
        <v>195</v>
      </c>
      <c r="L5" s="36" t="s">
        <v>196</v>
      </c>
      <c r="M5" s="36" t="s">
        <v>197</v>
      </c>
      <c r="N5" s="36" t="s">
        <v>198</v>
      </c>
    </row>
    <row r="6" spans="1:14" s="52" customFormat="1" ht="70">
      <c r="A6" s="54" t="s">
        <v>9</v>
      </c>
      <c r="B6" s="54" t="s">
        <v>19</v>
      </c>
      <c r="C6" s="54" t="s">
        <v>99</v>
      </c>
      <c r="D6" s="54" t="s">
        <v>104</v>
      </c>
      <c r="E6" s="54" t="s">
        <v>107</v>
      </c>
      <c r="F6" s="54" t="s">
        <v>109</v>
      </c>
      <c r="G6" s="54" t="s">
        <v>113</v>
      </c>
      <c r="H6" s="54" t="s">
        <v>117</v>
      </c>
      <c r="I6" s="54" t="s">
        <v>120</v>
      </c>
      <c r="J6" s="54" t="s">
        <v>122</v>
      </c>
      <c r="K6" s="54" t="s">
        <v>126</v>
      </c>
      <c r="L6" s="54" t="s">
        <v>128</v>
      </c>
      <c r="M6" s="54" t="s">
        <v>130</v>
      </c>
      <c r="N6" s="54" t="s">
        <v>132</v>
      </c>
    </row>
    <row r="7" spans="1:14" ht="66.75" customHeight="1">
      <c r="A7" s="64" t="s">
        <v>199</v>
      </c>
      <c r="B7" s="36" t="s">
        <v>200</v>
      </c>
      <c r="C7" s="60" t="s">
        <v>201</v>
      </c>
      <c r="D7" s="60" t="s">
        <v>202</v>
      </c>
      <c r="E7" s="60" t="s">
        <v>203</v>
      </c>
      <c r="F7" s="60" t="s">
        <v>203</v>
      </c>
      <c r="G7" s="60" t="s">
        <v>203</v>
      </c>
      <c r="H7" s="60" t="s">
        <v>203</v>
      </c>
      <c r="I7" s="60" t="s">
        <v>203</v>
      </c>
      <c r="J7" s="60" t="s">
        <v>203</v>
      </c>
      <c r="K7" s="60" t="s">
        <v>203</v>
      </c>
      <c r="L7" s="60" t="s">
        <v>203</v>
      </c>
      <c r="M7" s="60" t="s">
        <v>203</v>
      </c>
      <c r="N7" s="60" t="s">
        <v>203</v>
      </c>
    </row>
    <row r="8" spans="1:14" ht="66.75" customHeight="1">
      <c r="A8" s="64" t="s">
        <v>199</v>
      </c>
      <c r="B8" s="36" t="s">
        <v>200</v>
      </c>
      <c r="C8" s="60" t="s">
        <v>201</v>
      </c>
      <c r="D8" s="60" t="s">
        <v>203</v>
      </c>
      <c r="E8" s="60" t="s">
        <v>204</v>
      </c>
      <c r="F8" s="60" t="s">
        <v>204</v>
      </c>
      <c r="G8" s="60" t="s">
        <v>204</v>
      </c>
      <c r="H8" s="60" t="s">
        <v>204</v>
      </c>
      <c r="I8" s="60" t="s">
        <v>204</v>
      </c>
      <c r="J8" s="60" t="s">
        <v>204</v>
      </c>
      <c r="K8" s="60" t="s">
        <v>204</v>
      </c>
      <c r="L8" s="60" t="s">
        <v>204</v>
      </c>
      <c r="M8" s="60" t="s">
        <v>204</v>
      </c>
      <c r="N8" s="60" t="s">
        <v>204</v>
      </c>
    </row>
  </sheetData>
  <mergeCells count="4">
    <mergeCell ref="A2:N2"/>
    <mergeCell ref="C4:N4"/>
    <mergeCell ref="A4:A5"/>
    <mergeCell ref="B4:B5"/>
  </mergeCells>
  <pageMargins left="0.7" right="0.7" top="0.75" bottom="0.75" header="0.3" footer="0.3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zoomScale="60" zoomScaleNormal="60" workbookViewId="0">
      <selection activeCell="I6" sqref="I6"/>
    </sheetView>
  </sheetViews>
  <sheetFormatPr defaultColWidth="9.1796875" defaultRowHeight="14"/>
  <cols>
    <col min="1" max="1" width="22.26953125" style="28" customWidth="1"/>
    <col min="2" max="2" width="28.26953125" style="28" customWidth="1"/>
    <col min="3" max="14" width="25" style="28" customWidth="1"/>
    <col min="15" max="16384" width="9.1796875" style="28"/>
  </cols>
  <sheetData>
    <row r="2" spans="1:14">
      <c r="A2" s="95" t="s">
        <v>184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4" spans="1:14" s="30" customFormat="1" ht="32.15" customHeight="1">
      <c r="A4" s="165" t="s">
        <v>199</v>
      </c>
      <c r="B4" s="163" t="s">
        <v>18</v>
      </c>
      <c r="C4" s="160" t="s">
        <v>186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</row>
    <row r="5" spans="1:14" ht="44.15" customHeight="1">
      <c r="A5" s="164"/>
      <c r="B5" s="164"/>
      <c r="C5" s="53" t="s">
        <v>187</v>
      </c>
      <c r="D5" s="53" t="s">
        <v>188</v>
      </c>
      <c r="E5" s="53" t="s">
        <v>189</v>
      </c>
      <c r="F5" s="53" t="s">
        <v>190</v>
      </c>
      <c r="G5" s="53" t="s">
        <v>191</v>
      </c>
      <c r="H5" s="53" t="s">
        <v>192</v>
      </c>
      <c r="I5" s="53" t="s">
        <v>193</v>
      </c>
      <c r="J5" s="53" t="s">
        <v>194</v>
      </c>
      <c r="K5" s="53" t="s">
        <v>195</v>
      </c>
      <c r="L5" s="53" t="s">
        <v>196</v>
      </c>
      <c r="M5" s="53" t="s">
        <v>197</v>
      </c>
      <c r="N5" s="53" t="s">
        <v>198</v>
      </c>
    </row>
    <row r="6" spans="1:14" s="52" customFormat="1" ht="95.15" customHeight="1">
      <c r="A6" s="36" t="s">
        <v>9</v>
      </c>
      <c r="B6" s="54" t="s">
        <v>19</v>
      </c>
      <c r="C6" s="63" t="s">
        <v>99</v>
      </c>
      <c r="D6" s="63" t="s">
        <v>104</v>
      </c>
      <c r="E6" s="63" t="s">
        <v>107</v>
      </c>
      <c r="F6" s="63" t="s">
        <v>109</v>
      </c>
      <c r="G6" s="63" t="s">
        <v>113</v>
      </c>
      <c r="H6" s="63" t="s">
        <v>117</v>
      </c>
      <c r="I6" s="63" t="s">
        <v>120</v>
      </c>
      <c r="J6" s="63" t="s">
        <v>122</v>
      </c>
      <c r="K6" s="63" t="s">
        <v>126</v>
      </c>
      <c r="L6" s="63" t="s">
        <v>128</v>
      </c>
      <c r="M6" s="63" t="s">
        <v>130</v>
      </c>
      <c r="N6" s="63" t="s">
        <v>132</v>
      </c>
    </row>
    <row r="7" spans="1:14" ht="88.5" customHeight="1">
      <c r="A7" s="36" t="s">
        <v>205</v>
      </c>
      <c r="B7" s="80" t="s">
        <v>299</v>
      </c>
      <c r="C7" s="55" t="s">
        <v>206</v>
      </c>
      <c r="D7" s="56" t="s">
        <v>207</v>
      </c>
      <c r="E7" s="60" t="s">
        <v>202</v>
      </c>
      <c r="F7" s="60" t="s">
        <v>202</v>
      </c>
      <c r="G7" s="55" t="s">
        <v>208</v>
      </c>
      <c r="H7" s="60" t="s">
        <v>202</v>
      </c>
      <c r="I7" s="55" t="s">
        <v>209</v>
      </c>
      <c r="J7" s="60" t="s">
        <v>203</v>
      </c>
      <c r="K7" s="60" t="s">
        <v>203</v>
      </c>
      <c r="L7" s="60" t="s">
        <v>203</v>
      </c>
      <c r="M7" s="60" t="s">
        <v>203</v>
      </c>
      <c r="N7" s="60" t="s">
        <v>203</v>
      </c>
    </row>
    <row r="8" spans="1:14" ht="66.75" customHeight="1">
      <c r="A8" s="36" t="s">
        <v>210</v>
      </c>
      <c r="B8" s="80" t="s">
        <v>302</v>
      </c>
      <c r="C8" s="60" t="s">
        <v>201</v>
      </c>
      <c r="D8" s="60" t="s">
        <v>203</v>
      </c>
      <c r="E8" s="60" t="s">
        <v>204</v>
      </c>
      <c r="F8" s="60" t="s">
        <v>204</v>
      </c>
      <c r="G8" s="60" t="s">
        <v>204</v>
      </c>
      <c r="H8" s="60" t="s">
        <v>204</v>
      </c>
      <c r="I8" s="60" t="s">
        <v>204</v>
      </c>
      <c r="J8" s="60" t="s">
        <v>204</v>
      </c>
      <c r="K8" s="60" t="s">
        <v>204</v>
      </c>
      <c r="L8" s="60" t="s">
        <v>204</v>
      </c>
      <c r="M8" s="60" t="s">
        <v>204</v>
      </c>
      <c r="N8" s="60" t="s">
        <v>204</v>
      </c>
    </row>
    <row r="9" spans="1:14" ht="42">
      <c r="A9" s="36" t="s">
        <v>211</v>
      </c>
      <c r="B9" s="80" t="s">
        <v>303</v>
      </c>
      <c r="C9" s="60" t="s">
        <v>201</v>
      </c>
      <c r="D9" s="60" t="s">
        <v>203</v>
      </c>
      <c r="E9" s="60" t="s">
        <v>204</v>
      </c>
      <c r="F9" s="60" t="s">
        <v>204</v>
      </c>
      <c r="G9" s="60" t="s">
        <v>204</v>
      </c>
      <c r="H9" s="60" t="s">
        <v>204</v>
      </c>
      <c r="I9" s="60" t="s">
        <v>204</v>
      </c>
      <c r="J9" s="60" t="s">
        <v>204</v>
      </c>
      <c r="K9" s="60" t="s">
        <v>204</v>
      </c>
      <c r="L9" s="60" t="s">
        <v>204</v>
      </c>
      <c r="M9" s="60" t="s">
        <v>204</v>
      </c>
      <c r="N9" s="60" t="s">
        <v>204</v>
      </c>
    </row>
  </sheetData>
  <mergeCells count="4">
    <mergeCell ref="A2:N2"/>
    <mergeCell ref="C4:N4"/>
    <mergeCell ref="A4:A5"/>
    <mergeCell ref="B4:B5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V10"/>
  <sheetViews>
    <sheetView topLeftCell="B1" zoomScale="90" zoomScaleNormal="90" workbookViewId="0">
      <selection activeCell="F6" sqref="F6"/>
    </sheetView>
  </sheetViews>
  <sheetFormatPr defaultColWidth="9" defaultRowHeight="14.5"/>
  <cols>
    <col min="1" max="1" width="22.26953125" style="28" customWidth="1"/>
    <col min="2" max="2" width="24" style="28" customWidth="1"/>
    <col min="3" max="3" width="38.81640625" style="28" customWidth="1"/>
    <col min="4" max="4" width="35.26953125" style="28" customWidth="1"/>
    <col min="5" max="5" width="33.453125" style="28" customWidth="1"/>
    <col min="6" max="6" width="35.1796875" style="28" customWidth="1"/>
    <col min="7" max="16376" width="9.1796875" style="28"/>
  </cols>
  <sheetData>
    <row r="2" spans="1:6">
      <c r="A2" s="95" t="s">
        <v>184</v>
      </c>
      <c r="B2" s="95"/>
      <c r="C2" s="95"/>
      <c r="D2" s="95"/>
      <c r="E2" s="95"/>
      <c r="F2" s="95"/>
    </row>
    <row r="4" spans="1:6" s="30" customFormat="1" ht="36" customHeight="1">
      <c r="A4" s="163" t="s">
        <v>185</v>
      </c>
      <c r="B4" s="163" t="s">
        <v>18</v>
      </c>
      <c r="C4" s="166" t="s">
        <v>186</v>
      </c>
      <c r="D4" s="166"/>
      <c r="E4" s="166"/>
      <c r="F4" s="166"/>
    </row>
    <row r="5" spans="1:6" ht="58.5" customHeight="1">
      <c r="A5" s="164"/>
      <c r="B5" s="164"/>
      <c r="C5" s="77" t="s">
        <v>99</v>
      </c>
      <c r="D5" s="77" t="s">
        <v>104</v>
      </c>
      <c r="E5" s="77" t="s">
        <v>113</v>
      </c>
      <c r="F5" s="77" t="s">
        <v>120</v>
      </c>
    </row>
    <row r="6" spans="1:6" s="52" customFormat="1" ht="56">
      <c r="A6" s="36" t="s">
        <v>205</v>
      </c>
      <c r="B6" s="76" t="s">
        <v>299</v>
      </c>
      <c r="C6" s="81" t="s">
        <v>206</v>
      </c>
      <c r="D6" s="82" t="s">
        <v>207</v>
      </c>
      <c r="E6" s="81" t="s">
        <v>208</v>
      </c>
      <c r="F6" s="81" t="s">
        <v>209</v>
      </c>
    </row>
    <row r="7" spans="1:6" ht="62">
      <c r="A7" s="48" t="s">
        <v>212</v>
      </c>
      <c r="B7" s="57" t="s">
        <v>213</v>
      </c>
      <c r="C7" s="79" t="s">
        <v>300</v>
      </c>
      <c r="D7" s="59" t="s">
        <v>214</v>
      </c>
      <c r="E7" s="60" t="s">
        <v>202</v>
      </c>
      <c r="F7" s="61" t="s">
        <v>215</v>
      </c>
    </row>
    <row r="8" spans="1:6" ht="62">
      <c r="A8" s="48" t="s">
        <v>216</v>
      </c>
      <c r="B8" s="57" t="s">
        <v>213</v>
      </c>
      <c r="C8" s="79" t="s">
        <v>301</v>
      </c>
      <c r="D8" s="62" t="s">
        <v>202</v>
      </c>
      <c r="E8" s="61" t="s">
        <v>217</v>
      </c>
      <c r="F8" s="61" t="s">
        <v>218</v>
      </c>
    </row>
    <row r="9" spans="1:6" ht="62">
      <c r="A9" s="48" t="s">
        <v>219</v>
      </c>
      <c r="B9" s="57" t="s">
        <v>220</v>
      </c>
      <c r="C9" s="58" t="s">
        <v>221</v>
      </c>
      <c r="D9" s="62" t="s">
        <v>202</v>
      </c>
      <c r="E9" s="60" t="s">
        <v>202</v>
      </c>
      <c r="F9" s="61" t="s">
        <v>222</v>
      </c>
    </row>
    <row r="10" spans="1:6" ht="65.150000000000006" customHeight="1">
      <c r="A10" s="78" t="s">
        <v>223</v>
      </c>
      <c r="B10" s="57" t="s">
        <v>213</v>
      </c>
      <c r="C10" s="58" t="s">
        <v>224</v>
      </c>
      <c r="D10" s="62" t="s">
        <v>202</v>
      </c>
      <c r="E10" s="62" t="s">
        <v>202</v>
      </c>
      <c r="F10" s="62" t="s">
        <v>202</v>
      </c>
    </row>
  </sheetData>
  <mergeCells count="4">
    <mergeCell ref="A2:F2"/>
    <mergeCell ref="C4:F4"/>
    <mergeCell ref="A4:A5"/>
    <mergeCell ref="B4:B5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6"/>
  <sheetViews>
    <sheetView showGridLines="0" tabSelected="1" topLeftCell="A7" workbookViewId="0">
      <selection activeCell="G15" sqref="G15"/>
    </sheetView>
  </sheetViews>
  <sheetFormatPr defaultColWidth="9" defaultRowHeight="14.5"/>
  <cols>
    <col min="1" max="1" width="4.1796875" style="28" customWidth="1"/>
    <col min="2" max="2" width="27.1796875" style="28" customWidth="1"/>
    <col min="3" max="3" width="49.26953125" style="28" customWidth="1"/>
    <col min="4" max="4" width="4.1796875" style="29" customWidth="1"/>
    <col min="5" max="5" width="25.81640625" style="29" customWidth="1"/>
    <col min="6" max="6" width="51.1796875" style="29" customWidth="1"/>
  </cols>
  <sheetData>
    <row r="1" spans="1:6">
      <c r="A1" s="95" t="s">
        <v>225</v>
      </c>
      <c r="B1" s="95"/>
      <c r="C1" s="95"/>
      <c r="D1" s="95"/>
      <c r="E1" s="95"/>
      <c r="F1" s="95"/>
    </row>
    <row r="2" spans="1:6">
      <c r="A2" s="95" t="s">
        <v>1</v>
      </c>
      <c r="B2" s="95"/>
      <c r="C2" s="95"/>
      <c r="D2" s="95"/>
      <c r="E2" s="95"/>
      <c r="F2" s="95"/>
    </row>
    <row r="3" spans="1:6" ht="14.25" customHeight="1">
      <c r="A3" s="95"/>
      <c r="B3" s="95"/>
      <c r="C3" s="95"/>
      <c r="D3" s="95"/>
      <c r="E3" s="95"/>
      <c r="F3" s="95"/>
    </row>
    <row r="4" spans="1:6" ht="14.25" customHeight="1">
      <c r="A4" s="167" t="s">
        <v>226</v>
      </c>
      <c r="B4" s="167"/>
      <c r="C4" s="167"/>
      <c r="D4" s="167"/>
      <c r="E4" s="167"/>
      <c r="F4" s="167"/>
    </row>
    <row r="5" spans="1:6">
      <c r="A5" s="97" t="s">
        <v>139</v>
      </c>
      <c r="B5" s="97"/>
      <c r="C5" s="97"/>
      <c r="D5" s="98" t="s">
        <v>227</v>
      </c>
      <c r="E5" s="98"/>
      <c r="F5" s="98"/>
    </row>
    <row r="6" spans="1:6">
      <c r="A6" s="32" t="s">
        <v>5</v>
      </c>
      <c r="B6" s="132" t="s">
        <v>6</v>
      </c>
      <c r="C6" s="132"/>
      <c r="D6" s="33" t="s">
        <v>5</v>
      </c>
      <c r="E6" s="101" t="s">
        <v>7</v>
      </c>
      <c r="F6" s="101"/>
    </row>
    <row r="7" spans="1:6">
      <c r="A7" s="34">
        <v>1</v>
      </c>
      <c r="B7" s="46" t="s">
        <v>8</v>
      </c>
      <c r="C7" s="47" t="s">
        <v>228</v>
      </c>
      <c r="D7" s="37">
        <v>1</v>
      </c>
      <c r="E7" s="40" t="s">
        <v>8</v>
      </c>
      <c r="F7" s="47" t="s">
        <v>229</v>
      </c>
    </row>
    <row r="8" spans="1:6">
      <c r="A8" s="34">
        <v>2</v>
      </c>
      <c r="B8" s="46" t="s">
        <v>11</v>
      </c>
      <c r="C8" s="47" t="s">
        <v>230</v>
      </c>
      <c r="D8" s="37">
        <v>2</v>
      </c>
      <c r="E8" s="40" t="s">
        <v>11</v>
      </c>
      <c r="F8" s="47" t="s">
        <v>231</v>
      </c>
    </row>
    <row r="9" spans="1:6">
      <c r="A9" s="34">
        <v>3</v>
      </c>
      <c r="B9" s="46" t="s">
        <v>15</v>
      </c>
      <c r="C9" s="47" t="s">
        <v>232</v>
      </c>
      <c r="D9" s="37">
        <v>3</v>
      </c>
      <c r="E9" s="40" t="s">
        <v>15</v>
      </c>
      <c r="F9" s="47" t="s">
        <v>233</v>
      </c>
    </row>
    <row r="10" spans="1:6">
      <c r="A10" s="34">
        <v>4</v>
      </c>
      <c r="B10" s="46" t="s">
        <v>18</v>
      </c>
      <c r="C10" s="47" t="s">
        <v>234</v>
      </c>
      <c r="D10" s="37">
        <v>4</v>
      </c>
      <c r="E10" s="40" t="s">
        <v>18</v>
      </c>
      <c r="F10" s="47" t="s">
        <v>235</v>
      </c>
    </row>
    <row r="11" spans="1:6">
      <c r="A11" s="34">
        <v>5</v>
      </c>
      <c r="B11" s="46" t="s">
        <v>21</v>
      </c>
      <c r="C11" s="47" t="s">
        <v>236</v>
      </c>
      <c r="D11" s="37">
        <v>5</v>
      </c>
      <c r="E11" s="40" t="s">
        <v>21</v>
      </c>
      <c r="F11" s="47" t="s">
        <v>237</v>
      </c>
    </row>
    <row r="12" spans="1:6">
      <c r="A12" s="168" t="s">
        <v>238</v>
      </c>
      <c r="B12" s="169"/>
      <c r="C12" s="169"/>
      <c r="D12" s="169"/>
      <c r="E12" s="169"/>
      <c r="F12" s="170"/>
    </row>
    <row r="13" spans="1:6">
      <c r="A13" s="171" t="s">
        <v>239</v>
      </c>
      <c r="B13" s="172"/>
      <c r="C13" s="172"/>
      <c r="D13" s="172"/>
      <c r="E13" s="172"/>
      <c r="F13" s="173"/>
    </row>
    <row r="14" spans="1:6">
      <c r="A14" s="168" t="s">
        <v>240</v>
      </c>
      <c r="B14" s="169"/>
      <c r="C14" s="169"/>
      <c r="D14" s="169"/>
      <c r="E14" s="169"/>
      <c r="F14" s="170"/>
    </row>
    <row r="15" spans="1:6" ht="217.5" customHeight="1">
      <c r="A15" s="174"/>
      <c r="B15" s="175"/>
      <c r="C15" s="175"/>
      <c r="D15" s="175"/>
      <c r="E15" s="175"/>
      <c r="F15" s="176"/>
    </row>
    <row r="16" spans="1:6">
      <c r="A16" s="171" t="s">
        <v>24</v>
      </c>
      <c r="B16" s="172"/>
      <c r="C16" s="173"/>
      <c r="D16" s="212" t="s">
        <v>241</v>
      </c>
      <c r="E16" s="213"/>
      <c r="F16" s="201" t="s">
        <v>242</v>
      </c>
    </row>
    <row r="17" spans="1:6">
      <c r="A17" s="171" t="s">
        <v>25</v>
      </c>
      <c r="B17" s="172"/>
      <c r="C17" s="173"/>
      <c r="D17" s="214"/>
      <c r="E17" s="215"/>
      <c r="F17" s="202"/>
    </row>
    <row r="18" spans="1:6" s="27" customFormat="1" ht="54" customHeight="1">
      <c r="A18" s="181">
        <f>'SKP JPT (Kualitatif)'!A14</f>
        <v>1</v>
      </c>
      <c r="B18" s="177" t="str">
        <f>'SKP JPT (Kualitatif)'!B14:F14</f>
        <v>Meningkatnya Manajemen Kinerja ASN yang efektif di Instansi Pemerintah di Instansi Pusat dan Daerah (Penugasan sesuai Perjanjian Kinerja dengan Deputi Pembinaan Manajemen Kepegawaian)</v>
      </c>
      <c r="C18" s="178"/>
      <c r="D18" s="206"/>
      <c r="E18" s="207"/>
      <c r="F18" s="203"/>
    </row>
    <row r="19" spans="1:6">
      <c r="A19" s="182"/>
      <c r="B19" s="179" t="s">
        <v>243</v>
      </c>
      <c r="C19" s="180"/>
      <c r="D19" s="208"/>
      <c r="E19" s="209"/>
      <c r="F19" s="204"/>
    </row>
    <row r="20" spans="1:6" ht="37.5" customHeight="1">
      <c r="A20" s="183"/>
      <c r="B20" s="177" t="str">
        <f>'SKP JPT (Kualitatif)'!B16:F16</f>
        <v>Indeks efektivitas Pembinaan Manajemen Kinerja ASN dengan target 92 Poin (Customer Perspektif)</v>
      </c>
      <c r="C20" s="178"/>
      <c r="D20" s="210"/>
      <c r="E20" s="211"/>
      <c r="F20" s="205"/>
    </row>
    <row r="21" spans="1:6" s="27" customFormat="1" ht="54" customHeight="1">
      <c r="A21" s="181">
        <f>'SKP JPT (Kualitatif)'!A17</f>
        <v>2</v>
      </c>
      <c r="B21" s="177" t="str">
        <f>'SKP JPT (Kualitatif)'!B17:F17</f>
        <v>Terwujudnya pembinaan dan layanan Kepegawaian yang berkualitas prima (Penugasan sesuai Perjanjian Kinerja dengan Deputi Pembinaan Manajemen Kepegawaian)</v>
      </c>
      <c r="C21" s="178"/>
      <c r="D21" s="206"/>
      <c r="E21" s="207"/>
      <c r="F21" s="203"/>
    </row>
    <row r="22" spans="1:6">
      <c r="A22" s="182"/>
      <c r="B22" s="179" t="s">
        <v>243</v>
      </c>
      <c r="C22" s="180"/>
      <c r="D22" s="208"/>
      <c r="E22" s="209"/>
      <c r="F22" s="204"/>
    </row>
    <row r="23" spans="1:6" ht="40.5" customHeight="1">
      <c r="A23" s="182"/>
      <c r="B23" s="177" t="str">
        <f>'SKP JPT (Kualitatif)'!B19:F19</f>
        <v>- Indeks Kepuasan Instansi penerima layanan Pembinaan Manajemen Kinerja ASN dengan target 91 poin (Customer Perspektif)</v>
      </c>
      <c r="C23" s="178"/>
      <c r="D23" s="208"/>
      <c r="E23" s="209"/>
      <c r="F23" s="204"/>
    </row>
    <row r="24" spans="1:6" ht="40.5" customHeight="1">
      <c r="A24" s="183"/>
      <c r="B24" s="177" t="str">
        <f>'SKP JPT (Kualitatif)'!B20:F20</f>
        <v>- Persentase Instansi yang melaporkan Penilaian Kinerja ASN melalui E-Lapkin dengan target 85% (Customer Perspektif)</v>
      </c>
      <c r="C24" s="178"/>
      <c r="D24" s="210"/>
      <c r="E24" s="211"/>
      <c r="F24" s="205"/>
    </row>
    <row r="25" spans="1:6" s="27" customFormat="1" ht="54" customHeight="1">
      <c r="A25" s="181">
        <f>'SKP JPT (Kualitatif)'!A21</f>
        <v>3</v>
      </c>
      <c r="B25" s="177" t="str">
        <f>'SKP JPT (Kualitatif)'!B21:F21</f>
        <v>Indeks Kepuasan Instansi penerima layanan Pembinaan Manajemen Kinerja ASN berbasis IT (Penugasan sesuai Perjanjian Kinerja dengan Deputi Pembinaan Manajemen Kepegawaian)</v>
      </c>
      <c r="C25" s="178"/>
      <c r="D25" s="206"/>
      <c r="E25" s="207"/>
      <c r="F25" s="203"/>
    </row>
    <row r="26" spans="1:6">
      <c r="A26" s="182"/>
      <c r="B26" s="179" t="s">
        <v>243</v>
      </c>
      <c r="C26" s="180"/>
      <c r="D26" s="208"/>
      <c r="E26" s="209"/>
      <c r="F26" s="204"/>
    </row>
    <row r="27" spans="1:6" ht="42.75" customHeight="1">
      <c r="A27" s="183"/>
      <c r="B27" s="177" t="str">
        <f>'SKP JPT (Kualitatif)'!B23:F23</f>
        <v>Jumlah Rumusan Standar dan Pedoman untuk mendukung penerapan Sistem Manajemen Kinerja ASN dengan target 4 Rumusan (Internal Process Perspektif)</v>
      </c>
      <c r="C27" s="178"/>
      <c r="D27" s="210"/>
      <c r="E27" s="211"/>
      <c r="F27" s="205"/>
    </row>
    <row r="28" spans="1:6" s="27" customFormat="1" ht="45" customHeight="1">
      <c r="A28" s="181">
        <f>'SKP JPT (Kualitatif)'!A24</f>
        <v>4</v>
      </c>
      <c r="B28" s="177" t="str">
        <f>'SKP JPT (Kualitatif)'!B24:F24</f>
        <v>Implementasi Sistem Manajemen Kinerja ASN pada Instansi (Penugasan sesuai Perjanjian Kinerja dengan Deputi Pembinaan Manajemen Kepegawaian)</v>
      </c>
      <c r="C28" s="178"/>
      <c r="D28" s="206"/>
      <c r="E28" s="207"/>
      <c r="F28" s="203"/>
    </row>
    <row r="29" spans="1:6">
      <c r="A29" s="182"/>
      <c r="B29" s="179" t="s">
        <v>243</v>
      </c>
      <c r="C29" s="180"/>
      <c r="D29" s="208"/>
      <c r="E29" s="209"/>
      <c r="F29" s="204"/>
    </row>
    <row r="30" spans="1:6" ht="36.75" customHeight="1">
      <c r="A30" s="183"/>
      <c r="B30" s="177" t="str">
        <f>'SKP JPT (Kualitatif)'!B26:F26</f>
        <v>Persentase Instansi Pemerintah yang telah menggunakan Sistem Informasi Kinerja ASN dengan kriteria minimal Baik dengan target 70% (Interal Process Persepektif)</v>
      </c>
      <c r="C30" s="178"/>
      <c r="D30" s="210"/>
      <c r="E30" s="211"/>
      <c r="F30" s="205"/>
    </row>
    <row r="31" spans="1:6" s="27" customFormat="1" ht="45" customHeight="1">
      <c r="A31" s="181">
        <f>'SKP JPT (Kualitatif)'!A27</f>
        <v>5</v>
      </c>
      <c r="B31" s="177" t="str">
        <f>'SKP JPT (Kualitatif)'!B27:F27</f>
        <v>Terwujudnya pengelolaan data dan Informasi Kinerja ASN (Penugasan sesuai Perjanjian Kinerja dengan Deputi Pembinaan Manajemen Kepegawaian)</v>
      </c>
      <c r="C31" s="178"/>
      <c r="D31" s="206"/>
      <c r="E31" s="207"/>
      <c r="F31" s="203"/>
    </row>
    <row r="32" spans="1:6">
      <c r="A32" s="182"/>
      <c r="B32" s="179" t="s">
        <v>243</v>
      </c>
      <c r="C32" s="180"/>
      <c r="D32" s="208"/>
      <c r="E32" s="209"/>
      <c r="F32" s="204"/>
    </row>
    <row r="33" spans="1:6" ht="36.75" customHeight="1">
      <c r="A33" s="183"/>
      <c r="B33" s="177" t="str">
        <f>'SKP JPT (Kualitatif)'!B29:F29</f>
        <v>Jumlah laporan pengelolaan data dan informasi hasil penerapan kinerja ASN dengan target 1 Laporan (Internal Process Perspektif)</v>
      </c>
      <c r="C33" s="178"/>
      <c r="D33" s="210"/>
      <c r="E33" s="211"/>
      <c r="F33" s="205"/>
    </row>
    <row r="34" spans="1:6" s="27" customFormat="1" ht="45" customHeight="1">
      <c r="A34" s="181">
        <f>'SKP JPT (Kualitatif)'!A30</f>
        <v>6</v>
      </c>
      <c r="B34" s="177" t="str">
        <f>'SKP JPT (Kualitatif)'!B30:F30</f>
        <v>Terlakansannya Monitoring dan Evaluasi Kegiatan Direktorat Kinerja ASN (Penugasan sesuai Perjanjian Kinerja dengan Deputi Pembinaan Manajemen Kepegawaian)</v>
      </c>
      <c r="C34" s="178"/>
      <c r="D34" s="206"/>
      <c r="E34" s="207"/>
      <c r="F34" s="203"/>
    </row>
    <row r="35" spans="1:6">
      <c r="A35" s="182"/>
      <c r="B35" s="179" t="s">
        <v>243</v>
      </c>
      <c r="C35" s="180"/>
      <c r="D35" s="208"/>
      <c r="E35" s="209"/>
      <c r="F35" s="204"/>
    </row>
    <row r="36" spans="1:6" ht="36.75" customHeight="1">
      <c r="A36" s="183"/>
      <c r="B36" s="177" t="str">
        <f>'SKP JPT (Kualitatif)'!B32:F32</f>
        <v>Jumlah laporan Monitoring dan Evaluasi Kegiatan Direktorat Kinerja ASN dengan target 1 Laporan (Internal Process Perspektif)</v>
      </c>
      <c r="C36" s="178"/>
      <c r="D36" s="210"/>
      <c r="E36" s="211"/>
      <c r="F36" s="205"/>
    </row>
    <row r="37" spans="1:6" s="27" customFormat="1" ht="45" customHeight="1">
      <c r="A37" s="181">
        <f>'SKP JPT (Kualitatif)'!A33</f>
        <v>7</v>
      </c>
      <c r="B37" s="177" t="str">
        <f>'SKP JPT (Kualitatif)'!B33:F33</f>
        <v>Terwujudnya ASN BKN yang profesional di Lingkup Direktorat Kinerja ASN (Penugasan sesuai Perjanjian Kinerja dengan Deputi Pembinaan Manajemen Kepegawaian)</v>
      </c>
      <c r="C37" s="178"/>
      <c r="D37" s="206"/>
      <c r="E37" s="207"/>
      <c r="F37" s="203"/>
    </row>
    <row r="38" spans="1:6">
      <c r="A38" s="182"/>
      <c r="B38" s="179" t="s">
        <v>243</v>
      </c>
      <c r="C38" s="180"/>
      <c r="D38" s="208"/>
      <c r="E38" s="209"/>
      <c r="F38" s="204"/>
    </row>
    <row r="39" spans="1:6" ht="36.75" customHeight="1">
      <c r="A39" s="183"/>
      <c r="B39" s="177" t="str">
        <f>'SKP JPT (Kualitatif)'!B35:F35</f>
        <v>Indeks Profesionalitas ASN Direktorat Kinerja ASN dengan target 80% (Learn and Growth Perspektif)</v>
      </c>
      <c r="C39" s="178"/>
      <c r="D39" s="210"/>
      <c r="E39" s="211"/>
      <c r="F39" s="205"/>
    </row>
    <row r="40" spans="1:6" s="27" customFormat="1" ht="37.5" customHeight="1">
      <c r="A40" s="181">
        <f>'SKP JPT (Kualitatif)'!A36</f>
        <v>8</v>
      </c>
      <c r="B40" s="177" t="str">
        <f>'SKP JPT (Kualitatif)'!B36:F36</f>
        <v>Tersedianya Sistem Informasi ASN yang handal dan mudah diakses (Penugasan sesuai Perjanjian Kinerja dengan Deputi Pembinaan Manajemen Kepegawaian)</v>
      </c>
      <c r="C40" s="178"/>
      <c r="D40" s="206"/>
      <c r="E40" s="207"/>
      <c r="F40" s="203"/>
    </row>
    <row r="41" spans="1:6">
      <c r="A41" s="182"/>
      <c r="B41" s="179" t="s">
        <v>243</v>
      </c>
      <c r="C41" s="180"/>
      <c r="D41" s="208"/>
      <c r="E41" s="209"/>
      <c r="F41" s="204"/>
    </row>
    <row r="42" spans="1:6" ht="36.75" customHeight="1">
      <c r="A42" s="183"/>
      <c r="B42" s="177" t="str">
        <f>'SKP JPT (Kualitatif)'!B38:F38</f>
        <v>Persentase pemanfaatan Sistem Informasi yang terstandar dengan target 100% (Learn and Growth Perspektif)</v>
      </c>
      <c r="C42" s="178"/>
      <c r="D42" s="210"/>
      <c r="E42" s="211"/>
      <c r="F42" s="205"/>
    </row>
    <row r="43" spans="1:6" s="27" customFormat="1" ht="45" customHeight="1">
      <c r="A43" s="181">
        <f>'SKP JPT (Kualitatif)'!A39</f>
        <v>9</v>
      </c>
      <c r="B43" s="177" t="str">
        <f>'SKP JPT (Kualitatif)'!B39:F39</f>
        <v>Terwujudnya Birokrasi di lingkup Direktorat Kinerja ASN yang efektif, efisien, dan Berorientasi Pelayanan prima (Penugasan sesuai Perjanjian Kinerja dengan Deputi Pembinaan Manajemen Kepegawaian)</v>
      </c>
      <c r="C43" s="178"/>
      <c r="D43" s="206"/>
      <c r="E43" s="207"/>
      <c r="F43" s="203"/>
    </row>
    <row r="44" spans="1:6">
      <c r="A44" s="182"/>
      <c r="B44" s="179" t="s">
        <v>243</v>
      </c>
      <c r="C44" s="180"/>
      <c r="D44" s="208"/>
      <c r="E44" s="209"/>
      <c r="F44" s="204"/>
    </row>
    <row r="45" spans="1:6" ht="36.75" customHeight="1">
      <c r="A45" s="183"/>
      <c r="B45" s="177" t="str">
        <f>'SKP JPT (Kualitatif)'!B41:F41</f>
        <v>Persentase pemenuhan dokumen AKIP dengan target 100% (Learn and Growth Perspektif)</v>
      </c>
      <c r="C45" s="178"/>
      <c r="D45" s="210"/>
      <c r="E45" s="211"/>
      <c r="F45" s="205"/>
    </row>
    <row r="46" spans="1:6" s="27" customFormat="1" ht="45" customHeight="1">
      <c r="A46" s="181">
        <f>'SKP JPT (Kualitatif)'!A42</f>
        <v>10</v>
      </c>
      <c r="B46" s="177" t="str">
        <f>'SKP JPT (Kualitatif)'!B42:F42</f>
        <v>Terkelolanya Anggaran di lingkup Direktorat Kinerja ASN secara efisien dan akuntabel (Penugasan sesuai Perjanjian Kinerja dengan Deputi Pembinaan Manajemen Kepegawaian)</v>
      </c>
      <c r="C46" s="178"/>
      <c r="D46" s="206"/>
      <c r="E46" s="207"/>
      <c r="F46" s="203"/>
    </row>
    <row r="47" spans="1:6">
      <c r="A47" s="182"/>
      <c r="B47" s="179" t="s">
        <v>243</v>
      </c>
      <c r="C47" s="180"/>
      <c r="D47" s="208"/>
      <c r="E47" s="209"/>
      <c r="F47" s="204"/>
    </row>
    <row r="48" spans="1:6" ht="36.75" customHeight="1">
      <c r="A48" s="183"/>
      <c r="B48" s="177" t="str">
        <f>'SKP JPT (Kualitatif)'!B44:F44</f>
        <v>- Persentase kualitas pelaksanaan anggaran Direktorat Kinerja ASN dengan target 93% (Learn and Growth Perspektif)</v>
      </c>
      <c r="C48" s="178"/>
      <c r="D48" s="210"/>
      <c r="E48" s="211"/>
      <c r="F48" s="205"/>
    </row>
    <row r="49" spans="1:6" ht="28">
      <c r="A49" s="184" t="s">
        <v>49</v>
      </c>
      <c r="B49" s="185"/>
      <c r="C49" s="186"/>
      <c r="D49" s="187" t="s">
        <v>241</v>
      </c>
      <c r="E49" s="188"/>
      <c r="F49" s="36" t="s">
        <v>242</v>
      </c>
    </row>
    <row r="50" spans="1:6">
      <c r="A50" s="181">
        <v>2</v>
      </c>
      <c r="B50" s="189" t="s">
        <v>244</v>
      </c>
      <c r="C50" s="190"/>
      <c r="D50" s="206"/>
      <c r="E50" s="207"/>
      <c r="F50" s="203"/>
    </row>
    <row r="51" spans="1:6">
      <c r="A51" s="182"/>
      <c r="B51" s="191" t="s">
        <v>243</v>
      </c>
      <c r="C51" s="192"/>
      <c r="D51" s="208"/>
      <c r="E51" s="209"/>
      <c r="F51" s="204"/>
    </row>
    <row r="52" spans="1:6">
      <c r="A52" s="183"/>
      <c r="B52" s="193"/>
      <c r="C52" s="194"/>
      <c r="D52" s="210"/>
      <c r="E52" s="211"/>
      <c r="F52" s="205"/>
    </row>
    <row r="53" spans="1:6" ht="28">
      <c r="A53" s="195" t="s">
        <v>51</v>
      </c>
      <c r="B53" s="196"/>
      <c r="C53" s="196"/>
      <c r="D53" s="196"/>
      <c r="E53" s="197"/>
      <c r="F53" s="36" t="s">
        <v>242</v>
      </c>
    </row>
    <row r="54" spans="1:6" s="27" customFormat="1">
      <c r="A54" s="129">
        <v>1</v>
      </c>
      <c r="B54" s="108" t="s">
        <v>52</v>
      </c>
      <c r="C54" s="109"/>
      <c r="D54" s="109"/>
      <c r="E54" s="109"/>
      <c r="F54" s="110"/>
    </row>
    <row r="55" spans="1:6" s="27" customFormat="1" ht="15" customHeight="1">
      <c r="A55" s="130"/>
      <c r="B55" s="111" t="s">
        <v>53</v>
      </c>
      <c r="C55" s="113"/>
      <c r="D55" s="114" t="s">
        <v>54</v>
      </c>
      <c r="E55" s="115"/>
      <c r="F55" s="49"/>
    </row>
    <row r="56" spans="1:6" s="27" customFormat="1">
      <c r="A56" s="130"/>
      <c r="B56" s="117" t="s">
        <v>55</v>
      </c>
      <c r="C56" s="119"/>
      <c r="D56" s="120"/>
      <c r="E56" s="121"/>
      <c r="F56" s="50"/>
    </row>
    <row r="57" spans="1:6" s="27" customFormat="1">
      <c r="A57" s="131"/>
      <c r="B57" s="123" t="s">
        <v>56</v>
      </c>
      <c r="C57" s="125"/>
      <c r="D57" s="120"/>
      <c r="E57" s="121"/>
      <c r="F57" s="51"/>
    </row>
    <row r="58" spans="1:6" s="27" customFormat="1">
      <c r="A58" s="129">
        <v>2</v>
      </c>
      <c r="B58" s="108" t="s">
        <v>57</v>
      </c>
      <c r="C58" s="109"/>
      <c r="D58" s="109"/>
      <c r="E58" s="109"/>
      <c r="F58" s="110"/>
    </row>
    <row r="59" spans="1:6" s="27" customFormat="1" ht="15" customHeight="1">
      <c r="A59" s="130"/>
      <c r="B59" s="111" t="s">
        <v>58</v>
      </c>
      <c r="C59" s="113"/>
      <c r="D59" s="114" t="s">
        <v>54</v>
      </c>
      <c r="E59" s="115"/>
      <c r="F59" s="49"/>
    </row>
    <row r="60" spans="1:6" s="27" customFormat="1">
      <c r="A60" s="130"/>
      <c r="B60" s="117" t="s">
        <v>59</v>
      </c>
      <c r="C60" s="119"/>
      <c r="D60" s="120"/>
      <c r="E60" s="121"/>
      <c r="F60" s="50"/>
    </row>
    <row r="61" spans="1:6" s="27" customFormat="1">
      <c r="A61" s="131"/>
      <c r="B61" s="123" t="s">
        <v>60</v>
      </c>
      <c r="C61" s="125"/>
      <c r="D61" s="120"/>
      <c r="E61" s="121"/>
      <c r="F61" s="51"/>
    </row>
    <row r="62" spans="1:6" s="27" customFormat="1">
      <c r="A62" s="129">
        <v>3</v>
      </c>
      <c r="B62" s="108" t="s">
        <v>61</v>
      </c>
      <c r="C62" s="109"/>
      <c r="D62" s="109"/>
      <c r="E62" s="109"/>
      <c r="F62" s="110"/>
    </row>
    <row r="63" spans="1:6" s="27" customFormat="1" ht="15" customHeight="1">
      <c r="A63" s="130"/>
      <c r="B63" s="111" t="s">
        <v>62</v>
      </c>
      <c r="C63" s="113"/>
      <c r="D63" s="114" t="s">
        <v>54</v>
      </c>
      <c r="E63" s="115"/>
      <c r="F63" s="49"/>
    </row>
    <row r="64" spans="1:6" s="27" customFormat="1">
      <c r="A64" s="130"/>
      <c r="B64" s="117" t="s">
        <v>63</v>
      </c>
      <c r="C64" s="119"/>
      <c r="D64" s="120"/>
      <c r="E64" s="121"/>
      <c r="F64" s="50"/>
    </row>
    <row r="65" spans="1:6" s="27" customFormat="1">
      <c r="A65" s="131"/>
      <c r="B65" s="123" t="s">
        <v>64</v>
      </c>
      <c r="C65" s="125"/>
      <c r="D65" s="120"/>
      <c r="E65" s="121"/>
      <c r="F65" s="51"/>
    </row>
    <row r="66" spans="1:6" s="27" customFormat="1">
      <c r="A66" s="129">
        <v>4</v>
      </c>
      <c r="B66" s="108" t="s">
        <v>65</v>
      </c>
      <c r="C66" s="109"/>
      <c r="D66" s="109"/>
      <c r="E66" s="109"/>
      <c r="F66" s="110"/>
    </row>
    <row r="67" spans="1:6" s="27" customFormat="1" ht="15" customHeight="1">
      <c r="A67" s="130"/>
      <c r="B67" s="111" t="s">
        <v>66</v>
      </c>
      <c r="C67" s="113"/>
      <c r="D67" s="114" t="s">
        <v>54</v>
      </c>
      <c r="E67" s="115"/>
      <c r="F67" s="49"/>
    </row>
    <row r="68" spans="1:6" s="27" customFormat="1">
      <c r="A68" s="130"/>
      <c r="B68" s="117" t="s">
        <v>67</v>
      </c>
      <c r="C68" s="119"/>
      <c r="D68" s="120"/>
      <c r="E68" s="121"/>
      <c r="F68" s="50"/>
    </row>
    <row r="69" spans="1:6" s="27" customFormat="1">
      <c r="A69" s="131"/>
      <c r="B69" s="123" t="s">
        <v>68</v>
      </c>
      <c r="C69" s="125"/>
      <c r="D69" s="120"/>
      <c r="E69" s="121"/>
      <c r="F69" s="51"/>
    </row>
    <row r="70" spans="1:6" s="27" customFormat="1">
      <c r="A70" s="129">
        <v>5</v>
      </c>
      <c r="B70" s="108" t="s">
        <v>69</v>
      </c>
      <c r="C70" s="109"/>
      <c r="D70" s="109"/>
      <c r="E70" s="109"/>
      <c r="F70" s="110"/>
    </row>
    <row r="71" spans="1:6" s="27" customFormat="1" ht="15" customHeight="1">
      <c r="A71" s="130"/>
      <c r="B71" s="111" t="s">
        <v>70</v>
      </c>
      <c r="C71" s="113"/>
      <c r="D71" s="114" t="s">
        <v>54</v>
      </c>
      <c r="E71" s="115"/>
      <c r="F71" s="49"/>
    </row>
    <row r="72" spans="1:6" s="27" customFormat="1">
      <c r="A72" s="130"/>
      <c r="B72" s="117" t="s">
        <v>71</v>
      </c>
      <c r="C72" s="119"/>
      <c r="D72" s="120"/>
      <c r="E72" s="121"/>
      <c r="F72" s="50"/>
    </row>
    <row r="73" spans="1:6" s="27" customFormat="1">
      <c r="A73" s="131"/>
      <c r="B73" s="123" t="s">
        <v>72</v>
      </c>
      <c r="C73" s="125"/>
      <c r="D73" s="120"/>
      <c r="E73" s="121"/>
      <c r="F73" s="51"/>
    </row>
    <row r="74" spans="1:6" s="27" customFormat="1">
      <c r="A74" s="129">
        <v>6</v>
      </c>
      <c r="B74" s="108" t="s">
        <v>73</v>
      </c>
      <c r="C74" s="109"/>
      <c r="D74" s="109"/>
      <c r="E74" s="109"/>
      <c r="F74" s="110"/>
    </row>
    <row r="75" spans="1:6" s="27" customFormat="1" ht="15" customHeight="1">
      <c r="A75" s="130"/>
      <c r="B75" s="111" t="s">
        <v>74</v>
      </c>
      <c r="C75" s="113"/>
      <c r="D75" s="114" t="s">
        <v>54</v>
      </c>
      <c r="E75" s="115"/>
      <c r="F75" s="49"/>
    </row>
    <row r="76" spans="1:6" s="27" customFormat="1">
      <c r="A76" s="130"/>
      <c r="B76" s="117" t="s">
        <v>75</v>
      </c>
      <c r="C76" s="119"/>
      <c r="D76" s="120"/>
      <c r="E76" s="121"/>
      <c r="F76" s="50"/>
    </row>
    <row r="77" spans="1:6" s="27" customFormat="1">
      <c r="A77" s="131"/>
      <c r="B77" s="123" t="s">
        <v>76</v>
      </c>
      <c r="C77" s="125"/>
      <c r="D77" s="120"/>
      <c r="E77" s="121"/>
      <c r="F77" s="51"/>
    </row>
    <row r="78" spans="1:6" s="27" customFormat="1">
      <c r="A78" s="129">
        <v>7</v>
      </c>
      <c r="B78" s="108" t="s">
        <v>77</v>
      </c>
      <c r="C78" s="109"/>
      <c r="D78" s="109"/>
      <c r="E78" s="109"/>
      <c r="F78" s="110"/>
    </row>
    <row r="79" spans="1:6" s="27" customFormat="1" ht="15" customHeight="1">
      <c r="A79" s="130"/>
      <c r="B79" s="111" t="s">
        <v>78</v>
      </c>
      <c r="C79" s="113"/>
      <c r="D79" s="114" t="s">
        <v>54</v>
      </c>
      <c r="E79" s="116"/>
      <c r="F79" s="49"/>
    </row>
    <row r="80" spans="1:6" s="27" customFormat="1">
      <c r="A80" s="130"/>
      <c r="B80" s="117" t="s">
        <v>79</v>
      </c>
      <c r="C80" s="119"/>
      <c r="D80" s="120"/>
      <c r="E80" s="122"/>
      <c r="F80" s="50"/>
    </row>
    <row r="81" spans="1:6" s="27" customFormat="1">
      <c r="A81" s="131"/>
      <c r="B81" s="123" t="s">
        <v>80</v>
      </c>
      <c r="C81" s="125"/>
      <c r="D81" s="126"/>
      <c r="E81" s="128"/>
      <c r="F81" s="51"/>
    </row>
    <row r="82" spans="1:6" s="27" customFormat="1">
      <c r="A82" s="198" t="s">
        <v>245</v>
      </c>
      <c r="B82" s="198"/>
      <c r="C82" s="198"/>
      <c r="D82" s="198"/>
      <c r="E82" s="198"/>
      <c r="F82" s="198"/>
    </row>
    <row r="83" spans="1:6" s="27" customFormat="1">
      <c r="A83" s="199" t="s">
        <v>246</v>
      </c>
      <c r="B83" s="199"/>
      <c r="C83" s="199"/>
      <c r="D83" s="199"/>
      <c r="E83" s="199"/>
      <c r="F83" s="199"/>
    </row>
    <row r="84" spans="1:6" s="27" customFormat="1">
      <c r="A84" s="198" t="s">
        <v>247</v>
      </c>
      <c r="B84" s="198"/>
      <c r="C84" s="198"/>
      <c r="D84" s="198"/>
      <c r="E84" s="198"/>
      <c r="F84" s="198"/>
    </row>
    <row r="85" spans="1:6" s="27" customFormat="1">
      <c r="A85" s="199" t="s">
        <v>248</v>
      </c>
      <c r="B85" s="199"/>
      <c r="C85" s="199"/>
      <c r="D85" s="199"/>
      <c r="E85" s="199"/>
      <c r="F85" s="199"/>
    </row>
    <row r="87" spans="1:6">
      <c r="D87" s="95" t="s">
        <v>249</v>
      </c>
      <c r="E87" s="95"/>
      <c r="F87" s="95"/>
    </row>
    <row r="88" spans="1:6">
      <c r="A88" s="95"/>
      <c r="B88" s="95"/>
      <c r="C88" s="95"/>
      <c r="D88" s="95" t="s">
        <v>82</v>
      </c>
      <c r="E88" s="95"/>
      <c r="F88" s="95"/>
    </row>
    <row r="89" spans="1:6">
      <c r="A89" s="95"/>
      <c r="B89" s="95"/>
      <c r="C89" s="95"/>
      <c r="D89" s="95"/>
      <c r="E89" s="95"/>
      <c r="F89" s="95"/>
    </row>
    <row r="90" spans="1:6">
      <c r="A90" s="95"/>
      <c r="B90" s="95"/>
      <c r="C90" s="95"/>
      <c r="D90" s="95"/>
      <c r="E90" s="95"/>
      <c r="F90" s="95"/>
    </row>
    <row r="91" spans="1:6">
      <c r="A91" s="95"/>
      <c r="B91" s="95"/>
      <c r="C91" s="95"/>
      <c r="D91" s="95"/>
      <c r="E91" s="95"/>
      <c r="F91" s="95"/>
    </row>
    <row r="92" spans="1:6">
      <c r="A92" s="95"/>
      <c r="B92" s="95"/>
      <c r="C92" s="95"/>
      <c r="D92" s="95" t="str">
        <f>"("&amp;F7&amp;")"</f>
        <v>(NAMA PEJABAT PENILAI KINERJA)</v>
      </c>
      <c r="E92" s="95"/>
      <c r="F92" s="95"/>
    </row>
    <row r="93" spans="1:6">
      <c r="A93" s="95"/>
      <c r="B93" s="95"/>
      <c r="C93" s="95"/>
      <c r="D93" s="95" t="str">
        <f>"("&amp;F8&amp;")"</f>
        <v>(NIP PEJABAT PENILAI KINERJA)</v>
      </c>
      <c r="E93" s="95"/>
      <c r="F93" s="95"/>
    </row>
    <row r="96" spans="1:6">
      <c r="A96" s="200" t="s">
        <v>250</v>
      </c>
      <c r="B96" s="200"/>
    </row>
  </sheetData>
  <mergeCells count="160">
    <mergeCell ref="D25:E27"/>
    <mergeCell ref="D28:E30"/>
    <mergeCell ref="D50:E52"/>
    <mergeCell ref="D16:E17"/>
    <mergeCell ref="D18:E20"/>
    <mergeCell ref="D21:E24"/>
    <mergeCell ref="A58:A61"/>
    <mergeCell ref="A62:A65"/>
    <mergeCell ref="A66:A69"/>
    <mergeCell ref="A34:A36"/>
    <mergeCell ref="A37:A39"/>
    <mergeCell ref="A40:A42"/>
    <mergeCell ref="A43:A45"/>
    <mergeCell ref="A46:A48"/>
    <mergeCell ref="A50:A52"/>
    <mergeCell ref="B66:F66"/>
    <mergeCell ref="B67:C67"/>
    <mergeCell ref="D67:E67"/>
    <mergeCell ref="B68:C68"/>
    <mergeCell ref="D68:E68"/>
    <mergeCell ref="B69:C69"/>
    <mergeCell ref="D69:E69"/>
    <mergeCell ref="B56:C56"/>
    <mergeCell ref="D56:E56"/>
    <mergeCell ref="A70:A73"/>
    <mergeCell ref="A74:A77"/>
    <mergeCell ref="A78:A81"/>
    <mergeCell ref="F16:F17"/>
    <mergeCell ref="F18:F20"/>
    <mergeCell ref="F21:F24"/>
    <mergeCell ref="F25:F27"/>
    <mergeCell ref="F28:F30"/>
    <mergeCell ref="F31:F33"/>
    <mergeCell ref="F34:F36"/>
    <mergeCell ref="F37:F39"/>
    <mergeCell ref="F40:F42"/>
    <mergeCell ref="F43:F45"/>
    <mergeCell ref="F46:F48"/>
    <mergeCell ref="F50:F52"/>
    <mergeCell ref="D43:E45"/>
    <mergeCell ref="D46:E48"/>
    <mergeCell ref="D37:E39"/>
    <mergeCell ref="D40:E42"/>
    <mergeCell ref="D31:E33"/>
    <mergeCell ref="D34:E36"/>
    <mergeCell ref="A25:A27"/>
    <mergeCell ref="A28:A30"/>
    <mergeCell ref="A31:A33"/>
    <mergeCell ref="A90:C90"/>
    <mergeCell ref="D90:F90"/>
    <mergeCell ref="A91:C91"/>
    <mergeCell ref="D91:F91"/>
    <mergeCell ref="A92:C92"/>
    <mergeCell ref="D92:F92"/>
    <mergeCell ref="A93:C93"/>
    <mergeCell ref="D93:F93"/>
    <mergeCell ref="A96:B96"/>
    <mergeCell ref="A82:F82"/>
    <mergeCell ref="A83:F83"/>
    <mergeCell ref="A84:F84"/>
    <mergeCell ref="A85:F85"/>
    <mergeCell ref="D87:F87"/>
    <mergeCell ref="A88:C88"/>
    <mergeCell ref="D88:F88"/>
    <mergeCell ref="A89:C89"/>
    <mergeCell ref="D89:F89"/>
    <mergeCell ref="B77:C77"/>
    <mergeCell ref="D77:E77"/>
    <mergeCell ref="B78:F78"/>
    <mergeCell ref="B79:C79"/>
    <mergeCell ref="D79:E79"/>
    <mergeCell ref="B80:C80"/>
    <mergeCell ref="D80:E80"/>
    <mergeCell ref="B81:C81"/>
    <mergeCell ref="D81:E81"/>
    <mergeCell ref="B72:C72"/>
    <mergeCell ref="D72:E72"/>
    <mergeCell ref="B73:C73"/>
    <mergeCell ref="D73:E73"/>
    <mergeCell ref="B74:F74"/>
    <mergeCell ref="B75:C75"/>
    <mergeCell ref="D75:E75"/>
    <mergeCell ref="B76:C76"/>
    <mergeCell ref="D76:E76"/>
    <mergeCell ref="B70:F70"/>
    <mergeCell ref="B71:C71"/>
    <mergeCell ref="D71:E71"/>
    <mergeCell ref="B61:C61"/>
    <mergeCell ref="D61:E61"/>
    <mergeCell ref="B62:F62"/>
    <mergeCell ref="B63:C63"/>
    <mergeCell ref="D63:E63"/>
    <mergeCell ref="B64:C64"/>
    <mergeCell ref="D64:E64"/>
    <mergeCell ref="B65:C65"/>
    <mergeCell ref="D65:E65"/>
    <mergeCell ref="B59:C59"/>
    <mergeCell ref="D59:E59"/>
    <mergeCell ref="B60:C60"/>
    <mergeCell ref="D60:E60"/>
    <mergeCell ref="A49:C49"/>
    <mergeCell ref="D49:E49"/>
    <mergeCell ref="B50:C50"/>
    <mergeCell ref="B51:C51"/>
    <mergeCell ref="B52:C52"/>
    <mergeCell ref="A53:E53"/>
    <mergeCell ref="B54:F54"/>
    <mergeCell ref="B55:C55"/>
    <mergeCell ref="D55:E55"/>
    <mergeCell ref="A54:A57"/>
    <mergeCell ref="B43:C43"/>
    <mergeCell ref="B44:C44"/>
    <mergeCell ref="B45:C45"/>
    <mergeCell ref="B46:C46"/>
    <mergeCell ref="B47:C47"/>
    <mergeCell ref="B48:C48"/>
    <mergeCell ref="B57:C57"/>
    <mergeCell ref="D57:E57"/>
    <mergeCell ref="B58:F58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13:F13"/>
    <mergeCell ref="A14:F14"/>
    <mergeCell ref="A15:F15"/>
    <mergeCell ref="A16:C16"/>
    <mergeCell ref="A17:C17"/>
    <mergeCell ref="B18:C18"/>
    <mergeCell ref="B19:C19"/>
    <mergeCell ref="B20:C20"/>
    <mergeCell ref="B21:C21"/>
    <mergeCell ref="A18:A20"/>
    <mergeCell ref="A21:A24"/>
    <mergeCell ref="B22:C22"/>
    <mergeCell ref="B23:C23"/>
    <mergeCell ref="B24:C24"/>
    <mergeCell ref="A1:F1"/>
    <mergeCell ref="A2:F2"/>
    <mergeCell ref="A3:F3"/>
    <mergeCell ref="A4:F4"/>
    <mergeCell ref="A5:C5"/>
    <mergeCell ref="D5:F5"/>
    <mergeCell ref="B6:C6"/>
    <mergeCell ref="E6:F6"/>
    <mergeCell ref="A12:F12"/>
  </mergeCells>
  <dataValidations count="1">
    <dataValidation type="list" allowBlank="1" showInputMessage="1" showErrorMessage="1" sqref="A13">
      <formula1>"ISTIMEWA,  BAIK,  BUTUH PERBAIKAN,  KURANG/MISSCONDUCT,  SANGAT KURANG, ISTIMEWA/ BAIK/ BUTUH PERBAIKAN/ KURANG/ SANGAT KURANG"</formula1>
    </dataValidation>
  </dataValidations>
  <pageMargins left="0.7" right="0.7" top="0.75" bottom="0.75" header="0.3" footer="0.3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PK JPT</vt:lpstr>
      <vt:lpstr>SKP JPT (Kuantitatif)</vt:lpstr>
      <vt:lpstr>SKP JPT (Kualitatif)</vt:lpstr>
      <vt:lpstr>Manual Indikator</vt:lpstr>
      <vt:lpstr>NonDirect Cascading (Workblock)</vt:lpstr>
      <vt:lpstr>MPH 1 tingkat</vt:lpstr>
      <vt:lpstr>MPH 2 tingkat</vt:lpstr>
      <vt:lpstr>MPH 2 JA</vt:lpstr>
      <vt:lpstr>Evaluasi Kinerja Kualitatif</vt:lpstr>
      <vt:lpstr>Evaluasi Kinerja Kuanti JPT</vt:lpstr>
      <vt:lpstr>Pola Distribusi</vt:lpstr>
      <vt:lpstr>Pola Distribusi (Contoh)</vt:lpstr>
      <vt:lpstr>Kuadran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BKNNB008</cp:lastModifiedBy>
  <dcterms:created xsi:type="dcterms:W3CDTF">2022-03-07T02:47:00Z</dcterms:created>
  <dcterms:modified xsi:type="dcterms:W3CDTF">2022-10-09T13:03:20Z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BF2EA296596342F1833272245083D520</vt:lpwstr>
  </property>
  <property fmtid="{D5CDD505-2E9C-101B-9397-08002B2CF9AE}" pid="3" name="KSOProductBuildVer">
    <vt:lpwstr>1033-11.2.0.11254</vt:lpwstr>
  </property>
</Properties>
</file>